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Documents\Preconfiguration Forms\HA Form\Final\"/>
    </mc:Choice>
  </mc:AlternateContent>
  <xr:revisionPtr revIDLastSave="0" documentId="8_{B00F177B-89BB-40A1-8438-4D62680D2A8A}" xr6:coauthVersionLast="40" xr6:coauthVersionMax="40" xr10:uidLastSave="{00000000-0000-0000-0000-000000000000}"/>
  <bookViews>
    <workbookView xWindow="-120" yWindow="-120" windowWidth="29040" windowHeight="15840" xr2:uid="{468A83C5-D714-4225-9DF1-54ABE21ECF97}"/>
  </bookViews>
  <sheets>
    <sheet name="Lighting" sheetId="1" r:id="rId1"/>
    <sheet name="Smart_Plugs" sheetId="5" r:id="rId2"/>
    <sheet name="Garage" sheetId="7" r:id="rId3"/>
    <sheet name="Switches" sheetId="4" r:id="rId4"/>
    <sheet name="Irrigation" sheetId="6" r:id="rId5"/>
    <sheet name="DATA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I5" i="2" l="1"/>
  <c r="E8" i="1" s="1"/>
  <c r="N2" i="2" l="1"/>
  <c r="T1" i="2" l="1"/>
  <c r="S1" i="2"/>
  <c r="E8" i="7" l="1"/>
  <c r="E9" i="6"/>
  <c r="E8" i="6" l="1"/>
  <c r="E8" i="5" l="1"/>
  <c r="E8" i="4" l="1"/>
</calcChain>
</file>

<file path=xl/sharedStrings.xml><?xml version="1.0" encoding="utf-8"?>
<sst xmlns="http://schemas.openxmlformats.org/spreadsheetml/2006/main" count="362" uniqueCount="167">
  <si>
    <t>[ Auto Generates ]</t>
  </si>
  <si>
    <t>Pre-Configured Form for Home Automation</t>
  </si>
  <si>
    <t>Company Name</t>
  </si>
  <si>
    <t>Enter Text</t>
  </si>
  <si>
    <t>Purchase Order Number</t>
  </si>
  <si>
    <t>Client's Name</t>
  </si>
  <si>
    <t>Group and Lighting Information</t>
  </si>
  <si>
    <t>Individual Light Setup</t>
  </si>
  <si>
    <t>GO</t>
  </si>
  <si>
    <t>YES</t>
  </si>
  <si>
    <t>L</t>
  </si>
  <si>
    <t>LG</t>
  </si>
  <si>
    <t>S</t>
  </si>
  <si>
    <t>DOWNLIGHT WHITE</t>
  </si>
  <si>
    <t>LG1</t>
  </si>
  <si>
    <t>Name for iLight 1</t>
  </si>
  <si>
    <t>Lounge1</t>
  </si>
  <si>
    <t>i</t>
  </si>
  <si>
    <t>NO</t>
  </si>
  <si>
    <t>Light Device ID</t>
  </si>
  <si>
    <t>L1</t>
  </si>
  <si>
    <t>iLight Device ID</t>
  </si>
  <si>
    <t>PL</t>
  </si>
  <si>
    <t>Light type</t>
  </si>
  <si>
    <t>[ Choice ]</t>
  </si>
  <si>
    <t>Drop Down List</t>
  </si>
  <si>
    <t>Type</t>
  </si>
  <si>
    <t>iLIGHT</t>
  </si>
  <si>
    <t>iZONE</t>
  </si>
  <si>
    <t>SCREW IN BULB</t>
  </si>
  <si>
    <t>Page \ Location</t>
  </si>
  <si>
    <t>[Max 12 Locations]</t>
  </si>
  <si>
    <t>Page 1 / Ground Floor</t>
  </si>
  <si>
    <t>P</t>
  </si>
  <si>
    <t>ALL ON + ALL OFF</t>
  </si>
  <si>
    <t>AM</t>
  </si>
  <si>
    <t>BAYONET BULB</t>
  </si>
  <si>
    <t>Group ID</t>
  </si>
  <si>
    <t>[ Auto / Text ]</t>
  </si>
  <si>
    <t>GR</t>
  </si>
  <si>
    <t>BLANK</t>
  </si>
  <si>
    <t>ALL ON ONLY</t>
  </si>
  <si>
    <t>PM</t>
  </si>
  <si>
    <t>1 BUTTON</t>
  </si>
  <si>
    <t>WHITE</t>
  </si>
  <si>
    <t>ALL ON</t>
  </si>
  <si>
    <t>AC ON/OFF</t>
  </si>
  <si>
    <t>AC</t>
  </si>
  <si>
    <t>ALL OFF ONLY</t>
  </si>
  <si>
    <t>2 BUTTON</t>
  </si>
  <si>
    <t>OCEAN</t>
  </si>
  <si>
    <t>ALL OFF</t>
  </si>
  <si>
    <t>ZONE</t>
  </si>
  <si>
    <t>AC ZONE</t>
  </si>
  <si>
    <t>3 BUTTON</t>
  </si>
  <si>
    <t>BLACK</t>
  </si>
  <si>
    <t>GROUP</t>
  </si>
  <si>
    <t>LIGHT</t>
  </si>
  <si>
    <t>[ Enter Text ]</t>
  </si>
  <si>
    <t>Number of Lights</t>
  </si>
  <si>
    <t>[ Enter Number ]</t>
  </si>
  <si>
    <t>Enter Amount</t>
  </si>
  <si>
    <t xml:space="preserve">Button 1  Setup </t>
  </si>
  <si>
    <t xml:space="preserve">Button 2 Setup </t>
  </si>
  <si>
    <t xml:space="preserve">Button 3 Setup </t>
  </si>
  <si>
    <t>Button 1 Type</t>
  </si>
  <si>
    <t>Button 2 Type</t>
  </si>
  <si>
    <t>Button 3 Type</t>
  </si>
  <si>
    <t>Number of Buttons</t>
  </si>
  <si>
    <t>Button 1 Action</t>
  </si>
  <si>
    <t>Button 2 Action</t>
  </si>
  <si>
    <t>Button 3 Action</t>
  </si>
  <si>
    <t>Device ID</t>
  </si>
  <si>
    <t>S1</t>
  </si>
  <si>
    <t>Button 1 Label</t>
  </si>
  <si>
    <t>Button 2 Label</t>
  </si>
  <si>
    <t>Button 3 Label</t>
  </si>
  <si>
    <t>Facia Colour</t>
  </si>
  <si>
    <t>Group Number</t>
  </si>
  <si>
    <t>LG*</t>
  </si>
  <si>
    <t>Zone Number</t>
  </si>
  <si>
    <t>[Min 1 - Max 14]</t>
  </si>
  <si>
    <t>Zone</t>
  </si>
  <si>
    <t>Occupancy Group</t>
  </si>
  <si>
    <t>Light Sensor Group</t>
  </si>
  <si>
    <t xml:space="preserve">Device Name </t>
  </si>
  <si>
    <t>Enter Device Name</t>
  </si>
  <si>
    <t>L3</t>
  </si>
  <si>
    <t>[ Max 12 Pages ]</t>
  </si>
  <si>
    <t>Control Type</t>
  </si>
  <si>
    <t>Group</t>
  </si>
  <si>
    <t xml:space="preserve">Name of Station </t>
  </si>
  <si>
    <t>Enter Station Name</t>
  </si>
  <si>
    <t>Program</t>
  </si>
  <si>
    <t>Right Click to Select Day - Double Left Click to Reset</t>
  </si>
  <si>
    <t>Soak and Cycle</t>
  </si>
  <si>
    <t>SUN</t>
  </si>
  <si>
    <t>MON</t>
  </si>
  <si>
    <t>TUE</t>
  </si>
  <si>
    <t>WED</t>
  </si>
  <si>
    <t>THU</t>
  </si>
  <si>
    <t>FRI</t>
  </si>
  <si>
    <t>SAT</t>
  </si>
  <si>
    <t xml:space="preserve"> Name</t>
  </si>
  <si>
    <t>[ Text ]</t>
  </si>
  <si>
    <t>Enter Program Name</t>
  </si>
  <si>
    <t xml:space="preserve"> Start Time</t>
  </si>
  <si>
    <t>AM/PM</t>
  </si>
  <si>
    <t>1 - 12</t>
  </si>
  <si>
    <t xml:space="preserve"> Duration for</t>
  </si>
  <si>
    <t>[ Hours ]</t>
  </si>
  <si>
    <t>0 - 3</t>
  </si>
  <si>
    <t>[ Minutes ]</t>
  </si>
  <si>
    <t>0 - 59</t>
  </si>
  <si>
    <t>L4</t>
  </si>
  <si>
    <t>Number of Soaks</t>
  </si>
  <si>
    <t>[ Min 0 - Max 15 ]</t>
  </si>
  <si>
    <t>Soak Pause Time</t>
  </si>
  <si>
    <t>[Min 1 - Max 240]</t>
  </si>
  <si>
    <t>Test Run Time</t>
  </si>
  <si>
    <t>Max Manual Run Time</t>
  </si>
  <si>
    <t>Group \ Room Name</t>
  </si>
  <si>
    <t>Enter Name</t>
  </si>
  <si>
    <t>OFFSET</t>
  </si>
  <si>
    <t>DOWNLIGHT BLACK</t>
  </si>
  <si>
    <t>DOWNLIGHT SILVER</t>
  </si>
  <si>
    <t>Name of Page</t>
  </si>
  <si>
    <t>Enter Number</t>
  </si>
  <si>
    <t>Enter Page Name</t>
  </si>
  <si>
    <t>GROUP ID</t>
  </si>
  <si>
    <t>LIGHT SETUP</t>
  </si>
  <si>
    <t>space</t>
  </si>
  <si>
    <t>DO</t>
  </si>
  <si>
    <t>Switch Information</t>
  </si>
  <si>
    <t>[ Match to Group ]</t>
  </si>
  <si>
    <t>[ Auto Generate ]</t>
  </si>
  <si>
    <t>Total number of Switches</t>
  </si>
  <si>
    <t>Total number of Groups</t>
  </si>
  <si>
    <t>Total number of Lights</t>
  </si>
  <si>
    <t>a</t>
  </si>
  <si>
    <t>NO ACTION</t>
  </si>
  <si>
    <t>[ Max 128 ]</t>
  </si>
  <si>
    <t>[Min 1 - Max 24]</t>
  </si>
  <si>
    <t>[Min 1 - Max 9]</t>
  </si>
  <si>
    <t>Irrigation Information</t>
  </si>
  <si>
    <t>Setup for Irrigation</t>
  </si>
  <si>
    <t>ST</t>
  </si>
  <si>
    <t>Total number of Plugs</t>
  </si>
  <si>
    <t>Total number of Stations</t>
  </si>
  <si>
    <t>Total number of Programs</t>
  </si>
  <si>
    <t>Number of Garage Doors</t>
  </si>
  <si>
    <t>Garage Door Information</t>
  </si>
  <si>
    <t>Reed Switch ID</t>
  </si>
  <si>
    <t>Smart Plug Information</t>
  </si>
  <si>
    <t>[ Auto Fill / Manual ]</t>
  </si>
  <si>
    <t>[ Auto Calculates ]</t>
  </si>
  <si>
    <t>Location</t>
  </si>
  <si>
    <t>Enter Room Name</t>
  </si>
  <si>
    <t>CLEAR STOP</t>
  </si>
  <si>
    <t>Space</t>
  </si>
  <si>
    <t>No Group</t>
  </si>
  <si>
    <t>MASTER GROUP</t>
  </si>
  <si>
    <t>ALL</t>
  </si>
  <si>
    <t>Enter Group Name</t>
  </si>
  <si>
    <t xml:space="preserve">Group \ Device Name </t>
  </si>
  <si>
    <t>[Match to Group]</t>
  </si>
  <si>
    <t>ZONE_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</si>
</sst>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Pluto Sans Light"/>
      <family val="3"/>
    </font>
    <font>
      <b/>
      <sz val="11"/>
      <color theme="0"/>
      <name val="Pluto Sans Light"/>
      <family val="3"/>
    </font>
    <font>
      <b/>
      <sz val="10"/>
      <color theme="1"/>
      <name val="Pluto Sans Light"/>
      <family val="3"/>
    </font>
    <font>
      <b/>
      <sz val="10"/>
      <color theme="8" tint="-0.499984740745262"/>
      <name val="Pluto Sans Light"/>
      <family val="3"/>
    </font>
    <font>
      <b/>
      <sz val="10"/>
      <color theme="0"/>
      <name val="Pluto Sans Light"/>
      <family val="3"/>
    </font>
    <font>
      <b/>
      <sz val="14"/>
      <color theme="0"/>
      <name val="Pluto Sans Light"/>
      <family val="3"/>
    </font>
    <font>
      <b/>
      <sz val="11"/>
      <color theme="1"/>
      <name val="Pluto Sans Light"/>
      <family val="3"/>
    </font>
    <font>
      <b/>
      <sz val="12"/>
      <color theme="0"/>
      <name val="Pluto Sans Light"/>
      <family val="3"/>
    </font>
    <font>
      <b/>
      <sz val="9"/>
      <color rgb="FF708082"/>
      <name val="Pluto Sans Light"/>
      <family val="3"/>
    </font>
    <font>
      <b/>
      <sz val="9"/>
      <color theme="0"/>
      <name val="Pluto Sans Light"/>
      <family val="3"/>
    </font>
    <font>
      <b/>
      <sz val="9"/>
      <color theme="1"/>
      <name val="Pluto Sans Light"/>
      <family val="3"/>
    </font>
    <font>
      <b/>
      <sz val="9"/>
      <color theme="8" tint="-0.499984740745262"/>
      <name val="Pluto Sans Light"/>
      <family val="3"/>
    </font>
    <font>
      <b/>
      <sz val="9"/>
      <name val="Pluto Sans Light"/>
      <family val="3"/>
    </font>
    <font>
      <sz val="11"/>
      <name val="Calibri"/>
      <family val="2"/>
      <scheme val="minor"/>
    </font>
    <font>
      <b/>
      <sz val="10"/>
      <name val="Pluto Sans Light"/>
      <family val="3"/>
    </font>
    <font>
      <b/>
      <sz val="8"/>
      <name val="Pluto Sans Light"/>
      <family val="3"/>
    </font>
    <font>
      <b/>
      <sz val="11"/>
      <color theme="0" tint="-4.9989318521683403E-2"/>
      <name val="Pluto Sans Light"/>
      <family val="3"/>
    </font>
    <font>
      <sz val="11"/>
      <color theme="0"/>
      <name val="Calibri"/>
      <family val="2"/>
      <scheme val="minor"/>
    </font>
    <font>
      <b/>
      <sz val="12"/>
      <color theme="0" tint="-4.9989318521683403E-2"/>
      <name val="Pluto Sans Light"/>
      <family val="3"/>
    </font>
    <font>
      <sz val="11"/>
      <color rgb="FF708082"/>
      <name val="Calibri"/>
      <family val="2"/>
      <scheme val="minor"/>
    </font>
    <font>
      <b/>
      <sz val="8"/>
      <color rgb="FF708082"/>
      <name val="Pluto Sans Light"/>
      <family val="3"/>
    </font>
    <font>
      <sz val="11"/>
      <color rgb="FF708082"/>
      <name val="Pluto Sans Light"/>
      <family val="3"/>
    </font>
    <font>
      <b/>
      <sz val="11"/>
      <color rgb="FF708082"/>
      <name val="Pluto Sans Light"/>
      <family val="3"/>
    </font>
  </fonts>
  <fills count="14">
    <fill>
      <patternFill patternType="none"/>
    </fill>
    <fill>
      <patternFill patternType="gray125"/>
    </fill>
    <fill>
      <patternFill patternType="solid">
        <fgColor rgb="FF70808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0"/>
        </stop>
        <stop position="1">
          <color rgb="FF708082"/>
        </stop>
      </gradientFill>
    </fill>
    <fill>
      <patternFill patternType="solid">
        <fgColor rgb="FF70808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3" fillId="5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indent="1"/>
    </xf>
    <xf numFmtId="0" fontId="4" fillId="5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 applyProtection="1">
      <alignment horizontal="center"/>
      <protection locked="0"/>
    </xf>
    <xf numFmtId="0" fontId="11" fillId="8" borderId="0" xfId="0" applyFont="1" applyFill="1" applyAlignment="1">
      <alignment horizontal="center"/>
    </xf>
    <xf numFmtId="0" fontId="11" fillId="8" borderId="0" xfId="0" applyFont="1" applyFill="1" applyAlignment="1" applyProtection="1">
      <alignment horizontal="center"/>
      <protection locked="0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0" xfId="0" applyFont="1" applyFill="1" applyBorder="1" applyAlignment="1">
      <alignment horizontal="left" vertical="center" indent="1"/>
    </xf>
    <xf numFmtId="0" fontId="12" fillId="5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indent="1"/>
    </xf>
    <xf numFmtId="0" fontId="12" fillId="5" borderId="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right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>
      <alignment horizontal="left" indent="1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/>
    </xf>
    <xf numFmtId="0" fontId="11" fillId="4" borderId="3" xfId="0" applyFont="1" applyFill="1" applyBorder="1"/>
    <xf numFmtId="0" fontId="11" fillId="2" borderId="0" xfId="0" applyFont="1" applyFill="1"/>
    <xf numFmtId="0" fontId="9" fillId="2" borderId="0" xfId="0" applyFont="1" applyFill="1"/>
    <xf numFmtId="0" fontId="5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2" borderId="0" xfId="0" applyFont="1" applyFill="1"/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left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left" vertical="center"/>
    </xf>
    <xf numFmtId="0" fontId="10" fillId="4" borderId="1" xfId="0" applyFont="1" applyFill="1" applyBorder="1"/>
    <xf numFmtId="0" fontId="9" fillId="2" borderId="0" xfId="0" applyFont="1" applyFill="1" applyAlignment="1">
      <alignment horizontal="right"/>
    </xf>
    <xf numFmtId="0" fontId="11" fillId="5" borderId="7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/>
    </xf>
    <xf numFmtId="0" fontId="10" fillId="4" borderId="4" xfId="0" applyFont="1" applyFill="1" applyBorder="1"/>
    <xf numFmtId="0" fontId="11" fillId="2" borderId="0" xfId="0" applyFont="1" applyFill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0" fillId="2" borderId="0" xfId="0" applyFill="1"/>
    <xf numFmtId="0" fontId="13" fillId="2" borderId="0" xfId="0" applyFont="1" applyFill="1"/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5" fillId="4" borderId="4" xfId="0" applyFont="1" applyFill="1" applyBorder="1"/>
    <xf numFmtId="0" fontId="8" fillId="4" borderId="15" xfId="0" applyFont="1" applyFill="1" applyBorder="1" applyAlignment="1">
      <alignment horizontal="center" vertical="center"/>
    </xf>
    <xf numFmtId="1" fontId="2" fillId="6" borderId="14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/>
    </xf>
    <xf numFmtId="0" fontId="20" fillId="2" borderId="0" xfId="0" applyFont="1" applyFill="1"/>
    <xf numFmtId="0" fontId="9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center" vertical="center"/>
    </xf>
    <xf numFmtId="0" fontId="0" fillId="3" borderId="0" xfId="0" applyFill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left" vertical="center" indent="1"/>
    </xf>
    <xf numFmtId="0" fontId="18" fillId="1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left" vertical="center" indent="1"/>
    </xf>
    <xf numFmtId="0" fontId="3" fillId="5" borderId="10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1" fontId="11" fillId="2" borderId="0" xfId="0" applyNumberFormat="1" applyFont="1" applyFill="1" applyAlignment="1">
      <alignment horizontal="left" vertical="center" indent="1"/>
    </xf>
    <xf numFmtId="0" fontId="5" fillId="2" borderId="0" xfId="0" applyFont="1" applyFill="1"/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1"/>
    </xf>
    <xf numFmtId="0" fontId="11" fillId="11" borderId="0" xfId="0" applyFont="1" applyFill="1"/>
    <xf numFmtId="0" fontId="9" fillId="11" borderId="0" xfId="0" applyFont="1" applyFill="1" applyAlignment="1">
      <alignment horizontal="right"/>
    </xf>
    <xf numFmtId="0" fontId="10" fillId="2" borderId="0" xfId="0" applyFont="1" applyFill="1"/>
    <xf numFmtId="0" fontId="17" fillId="4" borderId="1" xfId="0" applyFont="1" applyFill="1" applyBorder="1"/>
    <xf numFmtId="0" fontId="19" fillId="4" borderId="2" xfId="0" applyFont="1" applyFill="1" applyBorder="1" applyAlignment="1">
      <alignment horizontal="center" vertical="center"/>
    </xf>
    <xf numFmtId="0" fontId="17" fillId="4" borderId="3" xfId="0" applyFont="1" applyFill="1" applyBorder="1"/>
    <xf numFmtId="0" fontId="11" fillId="13" borderId="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13" fillId="11" borderId="0" xfId="0" applyFont="1" applyFill="1"/>
    <xf numFmtId="0" fontId="13" fillId="11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0" fontId="12" fillId="5" borderId="9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center"/>
    </xf>
    <xf numFmtId="0" fontId="11" fillId="12" borderId="14" xfId="0" applyFont="1" applyFill="1" applyBorder="1" applyAlignment="1" applyProtection="1">
      <alignment horizontal="center" vertical="center"/>
      <protection locked="0"/>
    </xf>
    <xf numFmtId="0" fontId="11" fillId="12" borderId="13" xfId="0" applyFont="1" applyFill="1" applyBorder="1" applyAlignment="1" applyProtection="1">
      <alignment horizontal="center" vertical="center"/>
      <protection locked="0"/>
    </xf>
    <xf numFmtId="0" fontId="11" fillId="12" borderId="12" xfId="0" applyFont="1" applyFill="1" applyBorder="1" applyAlignment="1" applyProtection="1">
      <alignment horizontal="center" vertical="center"/>
      <protection locked="0"/>
    </xf>
    <xf numFmtId="0" fontId="11" fillId="12" borderId="5" xfId="0" applyFont="1" applyFill="1" applyBorder="1" applyAlignment="1" applyProtection="1">
      <alignment horizontal="center" vertical="center"/>
      <protection locked="0"/>
    </xf>
    <xf numFmtId="0" fontId="11" fillId="12" borderId="11" xfId="0" applyFont="1" applyFill="1" applyBorder="1" applyAlignment="1" applyProtection="1">
      <alignment horizontal="center" vertical="center"/>
      <protection locked="0"/>
    </xf>
    <xf numFmtId="0" fontId="11" fillId="12" borderId="8" xfId="0" applyFont="1" applyFill="1" applyBorder="1" applyAlignment="1" applyProtection="1">
      <alignment horizontal="center" vertical="center"/>
      <protection locked="0"/>
    </xf>
    <xf numFmtId="0" fontId="11" fillId="12" borderId="14" xfId="0" applyFont="1" applyFill="1" applyBorder="1" applyAlignment="1" applyProtection="1">
      <alignment horizontal="center"/>
      <protection locked="0"/>
    </xf>
    <xf numFmtId="1" fontId="11" fillId="12" borderId="6" xfId="0" applyNumberFormat="1" applyFont="1" applyFill="1" applyBorder="1" applyAlignment="1" applyProtection="1">
      <alignment horizontal="center" vertical="center"/>
      <protection locked="0"/>
    </xf>
    <xf numFmtId="0" fontId="11" fillId="12" borderId="6" xfId="0" applyFont="1" applyFill="1" applyBorder="1" applyAlignment="1" applyProtection="1">
      <alignment horizontal="center" vertical="center"/>
      <protection locked="0"/>
    </xf>
    <xf numFmtId="0" fontId="7" fillId="12" borderId="5" xfId="0" applyFont="1" applyFill="1" applyBorder="1" applyAlignment="1" applyProtection="1">
      <alignment horizontal="center" vertical="center" wrapText="1"/>
      <protection locked="0"/>
    </xf>
    <xf numFmtId="0" fontId="7" fillId="12" borderId="11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horizontal="center" vertical="center" wrapText="1"/>
      <protection locked="0"/>
    </xf>
    <xf numFmtId="49" fontId="11" fillId="12" borderId="13" xfId="0" applyNumberFormat="1" applyFont="1" applyFill="1" applyBorder="1" applyAlignment="1" applyProtection="1">
      <alignment horizontal="center" vertical="center"/>
      <protection locked="0"/>
    </xf>
    <xf numFmtId="1" fontId="11" fillId="12" borderId="14" xfId="0" applyNumberFormat="1" applyFont="1" applyFill="1" applyBorder="1" applyAlignment="1" applyProtection="1">
      <alignment horizontal="center" vertical="center"/>
      <protection locked="0"/>
    </xf>
    <xf numFmtId="1" fontId="11" fillId="12" borderId="12" xfId="0" applyNumberFormat="1" applyFont="1" applyFill="1" applyBorder="1" applyAlignment="1" applyProtection="1">
      <alignment horizontal="center" vertical="center"/>
      <protection locked="0"/>
    </xf>
    <xf numFmtId="1" fontId="11" fillId="12" borderId="13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/>
    </xf>
    <xf numFmtId="0" fontId="9" fillId="11" borderId="0" xfId="0" applyFont="1" applyFill="1"/>
    <xf numFmtId="0" fontId="11" fillId="1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8" fillId="3" borderId="0" xfId="0" applyFont="1" applyFill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12" borderId="1" xfId="0" applyFont="1" applyFill="1" applyBorder="1" applyAlignment="1" applyProtection="1">
      <alignment horizontal="left" vertical="center" indent="1"/>
      <protection locked="0"/>
    </xf>
    <xf numFmtId="0" fontId="11" fillId="12" borderId="3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ADB7"/>
      <color rgb="FFDDDDDD"/>
      <color rgb="FFFFFFFF"/>
      <color rgb="FF708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1941340</xdr:colOff>
      <xdr:row>0</xdr:row>
      <xdr:rowOff>158376</xdr:rowOff>
    </xdr:from>
    <xdr:to>
      <xdr:col>4</xdr:col>
      <xdr:colOff>133350</xdr:colOff>
      <xdr:row>0</xdr:row>
      <xdr:rowOff>762000</xdr:rowOff>
    </xdr:to>
    <xdr:pic>
      <xdr:nvPicPr>
        <xdr:cNvPr id="2" name="Picture 9" descr="A close up of a logo&#10;&#10;Description generated with very high confidence">
          <a:extLst>
            <a:ext uri="{FF2B5EF4-FFF2-40B4-BE49-F238E27FC236}">
              <a16:creationId xmlns:a16="http://schemas.microsoft.com/office/drawing/2014/main" id="{0A113CF0-4E49-4F74-A996-A912B221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0540" y="158376"/>
          <a:ext cx="1621010" cy="603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6</xdr:col>
      <xdr:colOff>104775</xdr:colOff>
      <xdr:row>2</xdr:row>
      <xdr:rowOff>19050</xdr:rowOff>
    </xdr:from>
    <xdr:to>
      <xdr:col>6</xdr:col>
      <xdr:colOff>1190625</xdr:colOff>
      <xdr:row>4</xdr:row>
      <xdr:rowOff>142875</xdr:rowOff>
    </xdr:to>
    <xdr:sp macro="[0]!Clear_Groups" textlink="">
      <xdr:nvSpPr>
        <xdr:cNvPr id="9" name="GButton Refresh">
          <a:extLst>
            <a:ext uri="{FF2B5EF4-FFF2-40B4-BE49-F238E27FC236}">
              <a16:creationId xmlns:a16="http://schemas.microsoft.com/office/drawing/2014/main" id="{B12A5B6D-3F2A-4268-92F4-E5AD41EBEF9F}"/>
            </a:ext>
          </a:extLst>
        </xdr:cNvPr>
        <xdr:cNvSpPr>
          <a:spLocks noChangeAspect="1"/>
        </xdr:cNvSpPr>
      </xdr:nvSpPr>
      <xdr:spPr>
        <a:xfrm>
          <a:off x="8181975" y="1247775"/>
          <a:ext cx="1085850" cy="542925"/>
        </a:xfrm>
        <a:prstGeom prst="roundRect">
          <a:avLst/>
        </a:prstGeom>
        <a:solidFill>
          <a:schemeClr val="tx1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Clear All</a:t>
          </a:r>
        </a:p>
      </xdr:txBody>
    </xdr:sp>
    <xdr:clientData/>
  </xdr:twoCellAnchor>
  <xdr:twoCellAnchor editAs="oneCell">
    <xdr:from>
      <xdr:col>5</xdr:col>
      <xdr:colOff>224459</xdr:colOff>
      <xdr:row>6</xdr:row>
      <xdr:rowOff>57150</xdr:rowOff>
    </xdr:from>
    <xdr:to>
      <xdr:col>5</xdr:col>
      <xdr:colOff>1310309</xdr:colOff>
      <xdr:row>8</xdr:row>
      <xdr:rowOff>142875</xdr:rowOff>
    </xdr:to>
    <xdr:sp macro="[0]!First_Group" textlink="">
      <xdr:nvSpPr>
        <xdr:cNvPr id="10" name="GButton Start">
          <a:extLst>
            <a:ext uri="{FF2B5EF4-FFF2-40B4-BE49-F238E27FC236}">
              <a16:creationId xmlns:a16="http://schemas.microsoft.com/office/drawing/2014/main" id="{81C44862-EBA6-48A7-8495-51E4D89A6F6F}"/>
            </a:ext>
          </a:extLst>
        </xdr:cNvPr>
        <xdr:cNvSpPr>
          <a:spLocks noChangeAspect="1"/>
        </xdr:cNvSpPr>
      </xdr:nvSpPr>
      <xdr:spPr>
        <a:xfrm>
          <a:off x="6925089" y="2111237"/>
          <a:ext cx="1085850" cy="541268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First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Group</a:t>
          </a:r>
        </a:p>
      </xdr:txBody>
    </xdr:sp>
    <xdr:clientData/>
  </xdr:twoCellAnchor>
  <xdr:twoCellAnchor editAs="oneCell">
    <xdr:from>
      <xdr:col>5</xdr:col>
      <xdr:colOff>147016</xdr:colOff>
      <xdr:row>10</xdr:row>
      <xdr:rowOff>0</xdr:rowOff>
    </xdr:from>
    <xdr:to>
      <xdr:col>5</xdr:col>
      <xdr:colOff>1232866</xdr:colOff>
      <xdr:row>13</xdr:row>
      <xdr:rowOff>0</xdr:rowOff>
    </xdr:to>
    <xdr:sp macro="[0]!Next_Group" textlink="">
      <xdr:nvSpPr>
        <xdr:cNvPr id="11" name="GButton Next" hidden="1">
          <a:extLst>
            <a:ext uri="{FF2B5EF4-FFF2-40B4-BE49-F238E27FC236}">
              <a16:creationId xmlns:a16="http://schemas.microsoft.com/office/drawing/2014/main" id="{9BC0075B-84C8-4803-A1EE-0DC63202362E}"/>
            </a:ext>
          </a:extLst>
        </xdr:cNvPr>
        <xdr:cNvSpPr>
          <a:spLocks noChangeAspect="1"/>
        </xdr:cNvSpPr>
      </xdr:nvSpPr>
      <xdr:spPr>
        <a:xfrm>
          <a:off x="6843091" y="2933700"/>
          <a:ext cx="1085850" cy="600075"/>
        </a:xfrm>
        <a:prstGeom prst="roundRect">
          <a:avLst/>
        </a:prstGeom>
        <a:solidFill>
          <a:srgbClr val="51ADB7"/>
        </a:solidFill>
        <a:ln w="28575">
          <a:solidFill>
            <a:srgbClr val="51ADB7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Next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Group</a:t>
          </a:r>
        </a:p>
      </xdr:txBody>
    </xdr:sp>
    <xdr:clientData/>
  </xdr:twoCellAnchor>
  <xdr:twoCellAnchor editAs="absolute">
    <xdr:from>
      <xdr:col>5</xdr:col>
      <xdr:colOff>165650</xdr:colOff>
      <xdr:row>14</xdr:row>
      <xdr:rowOff>0</xdr:rowOff>
    </xdr:from>
    <xdr:to>
      <xdr:col>5</xdr:col>
      <xdr:colOff>1234109</xdr:colOff>
      <xdr:row>17</xdr:row>
      <xdr:rowOff>10761</xdr:rowOff>
    </xdr:to>
    <xdr:sp macro="[0]!Light_Group" textlink="">
      <xdr:nvSpPr>
        <xdr:cNvPr id="13" name="GButton Light" hidden="1">
          <a:extLst>
            <a:ext uri="{FF2B5EF4-FFF2-40B4-BE49-F238E27FC236}">
              <a16:creationId xmlns:a16="http://schemas.microsoft.com/office/drawing/2014/main" id="{5A3E9135-1D31-49A3-B982-011495B50486}"/>
            </a:ext>
          </a:extLst>
        </xdr:cNvPr>
        <xdr:cNvSpPr>
          <a:spLocks noChangeAspect="1"/>
        </xdr:cNvSpPr>
      </xdr:nvSpPr>
      <xdr:spPr>
        <a:xfrm>
          <a:off x="6861725" y="3733800"/>
          <a:ext cx="1068459" cy="610836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1">
              <a:solidFill>
                <a:schemeClr val="accent1">
                  <a:lumMod val="50000"/>
                </a:schemeClr>
              </a:solidFill>
              <a:latin typeface="Pluto Sans Light" panose="02000000000000000000" pitchFamily="50" charset="0"/>
            </a:rPr>
            <a:t>Add More Lights to Group</a:t>
          </a:r>
        </a:p>
      </xdr:txBody>
    </xdr:sp>
    <xdr:clientData/>
  </xdr:twoCellAnchor>
  <xdr:twoCellAnchor editAs="oneCell">
    <xdr:from>
      <xdr:col>5</xdr:col>
      <xdr:colOff>158611</xdr:colOff>
      <xdr:row>10</xdr:row>
      <xdr:rowOff>0</xdr:rowOff>
    </xdr:from>
    <xdr:to>
      <xdr:col>5</xdr:col>
      <xdr:colOff>1244461</xdr:colOff>
      <xdr:row>12</xdr:row>
      <xdr:rowOff>171457</xdr:rowOff>
    </xdr:to>
    <xdr:sp macro="[0]!Remove_Lighting" textlink="">
      <xdr:nvSpPr>
        <xdr:cNvPr id="14" name="GButton RemoveLight" hidden="1">
          <a:extLst>
            <a:ext uri="{FF2B5EF4-FFF2-40B4-BE49-F238E27FC236}">
              <a16:creationId xmlns:a16="http://schemas.microsoft.com/office/drawing/2014/main" id="{83E0A784-AAC9-4433-8006-8DFD1187B43A}"/>
            </a:ext>
          </a:extLst>
        </xdr:cNvPr>
        <xdr:cNvSpPr>
          <a:spLocks noChangeAspect="1"/>
        </xdr:cNvSpPr>
      </xdr:nvSpPr>
      <xdr:spPr>
        <a:xfrm>
          <a:off x="6854686" y="2933700"/>
          <a:ext cx="1085850" cy="571507"/>
        </a:xfrm>
        <a:prstGeom prst="roundRect">
          <a:avLst/>
        </a:prstGeom>
        <a:solidFill>
          <a:schemeClr val="tx1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1">
              <a:latin typeface="Pluto Sans Light" panose="02000000000000000000" pitchFamily="50" charset="0"/>
            </a:rPr>
            <a:t>Remove Additional</a:t>
          </a:r>
          <a:r>
            <a:rPr lang="en-GB" sz="1000" b="1" baseline="0">
              <a:latin typeface="Pluto Sans Light" panose="02000000000000000000" pitchFamily="50" charset="0"/>
            </a:rPr>
            <a:t> Lighting</a:t>
          </a:r>
          <a:endParaRPr lang="en-GB" sz="1000" b="1">
            <a:latin typeface="Pluto Sans Light" panose="02000000000000000000" pitchFamily="50" charset="0"/>
          </a:endParaRPr>
        </a:p>
      </xdr:txBody>
    </xdr:sp>
    <xdr:clientData/>
  </xdr:twoCellAnchor>
  <xdr:twoCellAnchor editAs="oneCell">
    <xdr:from>
      <xdr:col>5</xdr:col>
      <xdr:colOff>145360</xdr:colOff>
      <xdr:row>18</xdr:row>
      <xdr:rowOff>0</xdr:rowOff>
    </xdr:from>
    <xdr:to>
      <xdr:col>5</xdr:col>
      <xdr:colOff>1234109</xdr:colOff>
      <xdr:row>20</xdr:row>
      <xdr:rowOff>131977</xdr:rowOff>
    </xdr:to>
    <xdr:sp macro="[0]!Remove_Group" textlink="">
      <xdr:nvSpPr>
        <xdr:cNvPr id="15" name="GButton RemoveGroup" hidden="1">
          <a:extLst>
            <a:ext uri="{FF2B5EF4-FFF2-40B4-BE49-F238E27FC236}">
              <a16:creationId xmlns:a16="http://schemas.microsoft.com/office/drawing/2014/main" id="{F3B9B5BA-FC03-4C14-B049-1ECF4BBF00FD}"/>
            </a:ext>
          </a:extLst>
        </xdr:cNvPr>
        <xdr:cNvSpPr>
          <a:spLocks noChangeAspect="1"/>
        </xdr:cNvSpPr>
      </xdr:nvSpPr>
      <xdr:spPr>
        <a:xfrm>
          <a:off x="6841435" y="4533900"/>
          <a:ext cx="1088749" cy="532027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Pluto Sans Light" panose="02000000000000000000" pitchFamily="50" charset="0"/>
            </a:rPr>
            <a:t>Remove Last</a:t>
          </a:r>
        </a:p>
        <a:p>
          <a:pPr algn="ctr"/>
          <a:r>
            <a:rPr lang="en-GB" sz="1100" b="1">
              <a:solidFill>
                <a:schemeClr val="bg1"/>
              </a:solidFill>
              <a:latin typeface="Pluto Sans Light" panose="02000000000000000000" pitchFamily="50" charset="0"/>
            </a:rPr>
            <a:t>Group</a:t>
          </a:r>
        </a:p>
      </xdr:txBody>
    </xdr:sp>
    <xdr:clientData/>
  </xdr:twoCellAnchor>
  <xdr:twoCellAnchor editAs="absolute">
    <xdr:from>
      <xdr:col>5</xdr:col>
      <xdr:colOff>177661</xdr:colOff>
      <xdr:row>14</xdr:row>
      <xdr:rowOff>24848</xdr:rowOff>
    </xdr:from>
    <xdr:to>
      <xdr:col>5</xdr:col>
      <xdr:colOff>1246120</xdr:colOff>
      <xdr:row>17</xdr:row>
      <xdr:rowOff>33513</xdr:rowOff>
    </xdr:to>
    <xdr:sp macro="[0]!Light_Group_2" textlink="">
      <xdr:nvSpPr>
        <xdr:cNvPr id="16" name="GButton Light_2" hidden="1">
          <a:extLst>
            <a:ext uri="{FF2B5EF4-FFF2-40B4-BE49-F238E27FC236}">
              <a16:creationId xmlns:a16="http://schemas.microsoft.com/office/drawing/2014/main" id="{E8276A68-6D44-4226-B497-B9D4610EFE7E}"/>
            </a:ext>
          </a:extLst>
        </xdr:cNvPr>
        <xdr:cNvSpPr>
          <a:spLocks noChangeAspect="1"/>
        </xdr:cNvSpPr>
      </xdr:nvSpPr>
      <xdr:spPr>
        <a:xfrm>
          <a:off x="6873736" y="3762375"/>
          <a:ext cx="1068459" cy="609983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1">
              <a:solidFill>
                <a:schemeClr val="accent1">
                  <a:lumMod val="50000"/>
                </a:schemeClr>
              </a:solidFill>
              <a:latin typeface="Pluto Sans Light" panose="02000000000000000000" pitchFamily="50" charset="0"/>
            </a:rPr>
            <a:t>Add More Lights to Group</a:t>
          </a:r>
        </a:p>
      </xdr:txBody>
    </xdr:sp>
    <xdr:clientData/>
  </xdr:twoCellAnchor>
  <xdr:twoCellAnchor editAs="absolute">
    <xdr:from>
      <xdr:col>5</xdr:col>
      <xdr:colOff>147842</xdr:colOff>
      <xdr:row>14</xdr:row>
      <xdr:rowOff>24848</xdr:rowOff>
    </xdr:from>
    <xdr:to>
      <xdr:col>5</xdr:col>
      <xdr:colOff>1216301</xdr:colOff>
      <xdr:row>17</xdr:row>
      <xdr:rowOff>33509</xdr:rowOff>
    </xdr:to>
    <xdr:sp macro="[0]!Light_Group_3" textlink="">
      <xdr:nvSpPr>
        <xdr:cNvPr id="17" name="GButton Light_3" hidden="1">
          <a:extLst>
            <a:ext uri="{FF2B5EF4-FFF2-40B4-BE49-F238E27FC236}">
              <a16:creationId xmlns:a16="http://schemas.microsoft.com/office/drawing/2014/main" id="{15CB2BAC-3535-47A2-85DB-5833DE0030F3}"/>
            </a:ext>
          </a:extLst>
        </xdr:cNvPr>
        <xdr:cNvSpPr>
          <a:spLocks noChangeAspect="1"/>
        </xdr:cNvSpPr>
      </xdr:nvSpPr>
      <xdr:spPr>
        <a:xfrm>
          <a:off x="6843917" y="3762375"/>
          <a:ext cx="1068459" cy="609979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1">
              <a:solidFill>
                <a:schemeClr val="accent1">
                  <a:lumMod val="50000"/>
                </a:schemeClr>
              </a:solidFill>
              <a:latin typeface="Pluto Sans Light" panose="02000000000000000000" pitchFamily="50" charset="0"/>
            </a:rPr>
            <a:t>Add More Lights to Group</a:t>
          </a:r>
        </a:p>
      </xdr:txBody>
    </xdr:sp>
    <xdr:clientData/>
  </xdr:twoCellAnchor>
  <xdr:twoCellAnchor editAs="absolute">
    <xdr:from>
      <xdr:col>5</xdr:col>
      <xdr:colOff>151155</xdr:colOff>
      <xdr:row>14</xdr:row>
      <xdr:rowOff>24848</xdr:rowOff>
    </xdr:from>
    <xdr:to>
      <xdr:col>5</xdr:col>
      <xdr:colOff>1219614</xdr:colOff>
      <xdr:row>17</xdr:row>
      <xdr:rowOff>34355</xdr:rowOff>
    </xdr:to>
    <xdr:sp macro="[0]!Light_Group_4" textlink="">
      <xdr:nvSpPr>
        <xdr:cNvPr id="18" name="GButton Light_4" hidden="1">
          <a:extLst>
            <a:ext uri="{FF2B5EF4-FFF2-40B4-BE49-F238E27FC236}">
              <a16:creationId xmlns:a16="http://schemas.microsoft.com/office/drawing/2014/main" id="{534FE2A5-56B5-41F1-9B85-100B65A75C4C}"/>
            </a:ext>
          </a:extLst>
        </xdr:cNvPr>
        <xdr:cNvSpPr>
          <a:spLocks noChangeAspect="1"/>
        </xdr:cNvSpPr>
      </xdr:nvSpPr>
      <xdr:spPr>
        <a:xfrm>
          <a:off x="6847230" y="3762375"/>
          <a:ext cx="1068459" cy="610825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000" b="1">
              <a:solidFill>
                <a:schemeClr val="accent1">
                  <a:lumMod val="50000"/>
                </a:schemeClr>
              </a:solidFill>
              <a:latin typeface="Pluto Sans Light" panose="02000000000000000000" pitchFamily="50" charset="0"/>
            </a:rPr>
            <a:t>Add More Lights to Group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1938128</xdr:colOff>
      <xdr:row>1</xdr:row>
      <xdr:rowOff>24851</xdr:rowOff>
    </xdr:from>
    <xdr:to>
      <xdr:col>4</xdr:col>
      <xdr:colOff>126951</xdr:colOff>
      <xdr:row>4</xdr:row>
      <xdr:rowOff>40410</xdr:rowOff>
    </xdr:to>
    <xdr:pic>
      <xdr:nvPicPr>
        <xdr:cNvPr id="4" name="Picture 9" descr="A close up of a logo&#10;&#10;Description generated with very high confidence">
          <a:extLst>
            <a:ext uri="{FF2B5EF4-FFF2-40B4-BE49-F238E27FC236}">
              <a16:creationId xmlns:a16="http://schemas.microsoft.com/office/drawing/2014/main" id="{CCDA526A-3044-420B-BB18-826CD75D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954" y="215351"/>
          <a:ext cx="1617823" cy="603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99391</xdr:colOff>
      <xdr:row>6</xdr:row>
      <xdr:rowOff>0</xdr:rowOff>
    </xdr:from>
    <xdr:to>
      <xdr:col>7</xdr:col>
      <xdr:colOff>572328</xdr:colOff>
      <xdr:row>8</xdr:row>
      <xdr:rowOff>90695</xdr:rowOff>
    </xdr:to>
    <xdr:sp macro="[0]!Clear_Plugs" textlink="">
      <xdr:nvSpPr>
        <xdr:cNvPr id="5" name="GButton Refresh">
          <a:extLst>
            <a:ext uri="{FF2B5EF4-FFF2-40B4-BE49-F238E27FC236}">
              <a16:creationId xmlns:a16="http://schemas.microsoft.com/office/drawing/2014/main" id="{EB68AFE4-BF43-43AB-B287-6DE2094994BC}"/>
            </a:ext>
          </a:extLst>
        </xdr:cNvPr>
        <xdr:cNvSpPr>
          <a:spLocks noChangeAspect="1"/>
        </xdr:cNvSpPr>
      </xdr:nvSpPr>
      <xdr:spPr>
        <a:xfrm>
          <a:off x="8183217" y="1151283"/>
          <a:ext cx="1085850" cy="537956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Clear All</a:t>
          </a:r>
        </a:p>
      </xdr:txBody>
    </xdr:sp>
    <xdr:clientData/>
  </xdr:twoCellAnchor>
  <xdr:twoCellAnchor editAs="oneCell">
    <xdr:from>
      <xdr:col>5</xdr:col>
      <xdr:colOff>215348</xdr:colOff>
      <xdr:row>9</xdr:row>
      <xdr:rowOff>132522</xdr:rowOff>
    </xdr:from>
    <xdr:to>
      <xdr:col>5</xdr:col>
      <xdr:colOff>1301198</xdr:colOff>
      <xdr:row>12</xdr:row>
      <xdr:rowOff>85725</xdr:rowOff>
    </xdr:to>
    <xdr:sp macro="[0]!First_Plug" textlink="">
      <xdr:nvSpPr>
        <xdr:cNvPr id="6" name="PButton First">
          <a:extLst>
            <a:ext uri="{FF2B5EF4-FFF2-40B4-BE49-F238E27FC236}">
              <a16:creationId xmlns:a16="http://schemas.microsoft.com/office/drawing/2014/main" id="{A2F78D24-BA56-41D9-8CB0-F0E46BADF29F}"/>
            </a:ext>
          </a:extLst>
        </xdr:cNvPr>
        <xdr:cNvSpPr>
          <a:spLocks noChangeAspect="1"/>
        </xdr:cNvSpPr>
      </xdr:nvSpPr>
      <xdr:spPr>
        <a:xfrm>
          <a:off x="6915978" y="1921565"/>
          <a:ext cx="1085850" cy="541268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First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Smart</a:t>
          </a:r>
          <a:r>
            <a:rPr lang="en-GB" sz="1200" b="1" baseline="0">
              <a:latin typeface="Pluto Sans Light" panose="02000000000000000000" pitchFamily="50" charset="0"/>
            </a:rPr>
            <a:t> </a:t>
          </a:r>
          <a:r>
            <a:rPr lang="en-GB" sz="1200" b="1">
              <a:latin typeface="Pluto Sans Light" panose="02000000000000000000" pitchFamily="50" charset="0"/>
            </a:rPr>
            <a:t>Plug</a:t>
          </a:r>
        </a:p>
      </xdr:txBody>
    </xdr:sp>
    <xdr:clientData/>
  </xdr:twoCellAnchor>
  <xdr:twoCellAnchor editAs="oneCell">
    <xdr:from>
      <xdr:col>5</xdr:col>
      <xdr:colOff>207066</xdr:colOff>
      <xdr:row>10</xdr:row>
      <xdr:rowOff>0</xdr:rowOff>
    </xdr:from>
    <xdr:to>
      <xdr:col>5</xdr:col>
      <xdr:colOff>1292916</xdr:colOff>
      <xdr:row>12</xdr:row>
      <xdr:rowOff>157375</xdr:rowOff>
    </xdr:to>
    <xdr:sp macro="[0]!Next_Plug" textlink="">
      <xdr:nvSpPr>
        <xdr:cNvPr id="7" name="PButton Next" hidden="1">
          <a:extLst>
            <a:ext uri="{FF2B5EF4-FFF2-40B4-BE49-F238E27FC236}">
              <a16:creationId xmlns:a16="http://schemas.microsoft.com/office/drawing/2014/main" id="{D28668EC-86FC-48F1-A46A-43407E56C37F}"/>
            </a:ext>
          </a:extLst>
        </xdr:cNvPr>
        <xdr:cNvSpPr>
          <a:spLocks noChangeAspect="1"/>
        </xdr:cNvSpPr>
      </xdr:nvSpPr>
      <xdr:spPr>
        <a:xfrm>
          <a:off x="6903141" y="2019300"/>
          <a:ext cx="1085850" cy="538375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Next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Smart</a:t>
          </a:r>
          <a:r>
            <a:rPr lang="en-GB" sz="1200" b="1" baseline="0">
              <a:latin typeface="Pluto Sans Light" panose="02000000000000000000" pitchFamily="50" charset="0"/>
            </a:rPr>
            <a:t> </a:t>
          </a:r>
          <a:r>
            <a:rPr lang="en-GB" sz="1200" b="1">
              <a:latin typeface="Pluto Sans Light" panose="02000000000000000000" pitchFamily="50" charset="0"/>
            </a:rPr>
            <a:t>Plug</a:t>
          </a:r>
        </a:p>
      </xdr:txBody>
    </xdr:sp>
    <xdr:clientData/>
  </xdr:twoCellAnchor>
  <xdr:twoCellAnchor editAs="oneCell">
    <xdr:from>
      <xdr:col>5</xdr:col>
      <xdr:colOff>219076</xdr:colOff>
      <xdr:row>14</xdr:row>
      <xdr:rowOff>0</xdr:rowOff>
    </xdr:from>
    <xdr:to>
      <xdr:col>5</xdr:col>
      <xdr:colOff>1304926</xdr:colOff>
      <xdr:row>16</xdr:row>
      <xdr:rowOff>177654</xdr:rowOff>
    </xdr:to>
    <xdr:sp macro="[0]!Remove_Plug" textlink="">
      <xdr:nvSpPr>
        <xdr:cNvPr id="8" name="PButton RemovePlug" hidden="1">
          <a:extLst>
            <a:ext uri="{FF2B5EF4-FFF2-40B4-BE49-F238E27FC236}">
              <a16:creationId xmlns:a16="http://schemas.microsoft.com/office/drawing/2014/main" id="{0204B003-5331-4366-A08D-0857515E3AAA}"/>
            </a:ext>
          </a:extLst>
        </xdr:cNvPr>
        <xdr:cNvSpPr>
          <a:spLocks noChangeAspect="1"/>
        </xdr:cNvSpPr>
      </xdr:nvSpPr>
      <xdr:spPr>
        <a:xfrm>
          <a:off x="6915151" y="2781300"/>
          <a:ext cx="1085850" cy="558654"/>
        </a:xfrm>
        <a:prstGeom prst="roundRect">
          <a:avLst/>
        </a:prstGeom>
        <a:solidFill>
          <a:schemeClr val="tx1"/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Remove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Plug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1938125</xdr:colOff>
      <xdr:row>1</xdr:row>
      <xdr:rowOff>0</xdr:rowOff>
    </xdr:from>
    <xdr:to>
      <xdr:col>4</xdr:col>
      <xdr:colOff>126948</xdr:colOff>
      <xdr:row>4</xdr:row>
      <xdr:rowOff>32124</xdr:rowOff>
    </xdr:to>
    <xdr:pic>
      <xdr:nvPicPr>
        <xdr:cNvPr id="2" name="Picture 9" descr="A close up of a logo&#10;&#10;Description generated with very high confidence">
          <a:extLst>
            <a:ext uri="{FF2B5EF4-FFF2-40B4-BE49-F238E27FC236}">
              <a16:creationId xmlns:a16="http://schemas.microsoft.com/office/drawing/2014/main" id="{E0D38ACF-9632-48AB-8D38-40460081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951" y="190500"/>
          <a:ext cx="1617823" cy="603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82826</xdr:colOff>
      <xdr:row>5</xdr:row>
      <xdr:rowOff>182217</xdr:rowOff>
    </xdr:from>
    <xdr:to>
      <xdr:col>7</xdr:col>
      <xdr:colOff>555763</xdr:colOff>
      <xdr:row>8</xdr:row>
      <xdr:rowOff>56322</xdr:rowOff>
    </xdr:to>
    <xdr:sp macro="[0]!Clear_Doors" textlink="">
      <xdr:nvSpPr>
        <xdr:cNvPr id="4" name="GButton Save">
          <a:extLst>
            <a:ext uri="{FF2B5EF4-FFF2-40B4-BE49-F238E27FC236}">
              <a16:creationId xmlns:a16="http://schemas.microsoft.com/office/drawing/2014/main" id="{505A5ACB-467A-4763-B749-0BA7BD1362F2}"/>
            </a:ext>
          </a:extLst>
        </xdr:cNvPr>
        <xdr:cNvSpPr>
          <a:spLocks noChangeAspect="1"/>
        </xdr:cNvSpPr>
      </xdr:nvSpPr>
      <xdr:spPr>
        <a:xfrm>
          <a:off x="8166652" y="1134717"/>
          <a:ext cx="1085850" cy="528431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Clear</a:t>
          </a:r>
          <a:r>
            <a:rPr lang="en-GB" sz="1200" b="1" baseline="0">
              <a:latin typeface="Pluto Sans Light" panose="02000000000000000000" pitchFamily="50" charset="0"/>
            </a:rPr>
            <a:t> All</a:t>
          </a:r>
          <a:endParaRPr lang="en-GB" sz="1200" b="1">
            <a:latin typeface="Pluto Sans Light" panose="02000000000000000000" pitchFamily="50" charset="0"/>
          </a:endParaRPr>
        </a:p>
      </xdr:txBody>
    </xdr:sp>
    <xdr:clientData/>
  </xdr:twoCellAnchor>
  <xdr:twoCellAnchor editAs="oneCell">
    <xdr:from>
      <xdr:col>5</xdr:col>
      <xdr:colOff>177248</xdr:colOff>
      <xdr:row>9</xdr:row>
      <xdr:rowOff>69574</xdr:rowOff>
    </xdr:from>
    <xdr:to>
      <xdr:col>5</xdr:col>
      <xdr:colOff>1263098</xdr:colOff>
      <xdr:row>12</xdr:row>
      <xdr:rowOff>26505</xdr:rowOff>
    </xdr:to>
    <xdr:sp macro="[0]!First_Door" textlink="">
      <xdr:nvSpPr>
        <xdr:cNvPr id="5" name="GDButton First">
          <a:extLst>
            <a:ext uri="{FF2B5EF4-FFF2-40B4-BE49-F238E27FC236}">
              <a16:creationId xmlns:a16="http://schemas.microsoft.com/office/drawing/2014/main" id="{7F036FC0-1559-4AE6-830D-D6771234402C}"/>
            </a:ext>
          </a:extLst>
        </xdr:cNvPr>
        <xdr:cNvSpPr>
          <a:spLocks noChangeAspect="1"/>
        </xdr:cNvSpPr>
      </xdr:nvSpPr>
      <xdr:spPr>
        <a:xfrm>
          <a:off x="6877878" y="1866900"/>
          <a:ext cx="1085850" cy="528431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First Garage Door</a:t>
          </a:r>
        </a:p>
      </xdr:txBody>
    </xdr:sp>
    <xdr:clientData/>
  </xdr:twoCellAnchor>
  <xdr:twoCellAnchor editAs="oneCell">
    <xdr:from>
      <xdr:col>5</xdr:col>
      <xdr:colOff>147430</xdr:colOff>
      <xdr:row>10</xdr:row>
      <xdr:rowOff>0</xdr:rowOff>
    </xdr:from>
    <xdr:to>
      <xdr:col>5</xdr:col>
      <xdr:colOff>1233280</xdr:colOff>
      <xdr:row>13</xdr:row>
      <xdr:rowOff>56733</xdr:rowOff>
    </xdr:to>
    <xdr:sp macro="[0]!Next_Door" textlink="">
      <xdr:nvSpPr>
        <xdr:cNvPr id="6" name="GDButton Next" hidden="1">
          <a:extLst>
            <a:ext uri="{FF2B5EF4-FFF2-40B4-BE49-F238E27FC236}">
              <a16:creationId xmlns:a16="http://schemas.microsoft.com/office/drawing/2014/main" id="{153D52F2-0702-4EE8-8765-6C4510F211CE}"/>
            </a:ext>
          </a:extLst>
        </xdr:cNvPr>
        <xdr:cNvSpPr>
          <a:spLocks noChangeAspect="1"/>
        </xdr:cNvSpPr>
      </xdr:nvSpPr>
      <xdr:spPr>
        <a:xfrm>
          <a:off x="6843505" y="2000250"/>
          <a:ext cx="1085850" cy="633203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Next Garage Door</a:t>
          </a:r>
        </a:p>
      </xdr:txBody>
    </xdr:sp>
    <xdr:clientData/>
  </xdr:twoCellAnchor>
  <xdr:twoCellAnchor editAs="oneCell">
    <xdr:from>
      <xdr:col>5</xdr:col>
      <xdr:colOff>149088</xdr:colOff>
      <xdr:row>14</xdr:row>
      <xdr:rowOff>0</xdr:rowOff>
    </xdr:from>
    <xdr:to>
      <xdr:col>5</xdr:col>
      <xdr:colOff>1234938</xdr:colOff>
      <xdr:row>17</xdr:row>
      <xdr:rowOff>79927</xdr:rowOff>
    </xdr:to>
    <xdr:sp macro="[0]!Remove_Door" textlink="">
      <xdr:nvSpPr>
        <xdr:cNvPr id="7" name="GDButton Remove" hidden="1">
          <a:extLst>
            <a:ext uri="{FF2B5EF4-FFF2-40B4-BE49-F238E27FC236}">
              <a16:creationId xmlns:a16="http://schemas.microsoft.com/office/drawing/2014/main" id="{2B08AE11-C25A-4E4C-BA9F-0318F7A8A15E}"/>
            </a:ext>
          </a:extLst>
        </xdr:cNvPr>
        <xdr:cNvSpPr>
          <a:spLocks noChangeAspect="1"/>
        </xdr:cNvSpPr>
      </xdr:nvSpPr>
      <xdr:spPr>
        <a:xfrm>
          <a:off x="6845163" y="2800350"/>
          <a:ext cx="1085850" cy="651427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Remove Door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1929211</xdr:colOff>
      <xdr:row>1</xdr:row>
      <xdr:rowOff>33132</xdr:rowOff>
    </xdr:from>
    <xdr:to>
      <xdr:col>4</xdr:col>
      <xdr:colOff>118034</xdr:colOff>
      <xdr:row>4</xdr:row>
      <xdr:rowOff>65256</xdr:rowOff>
    </xdr:to>
    <xdr:pic>
      <xdr:nvPicPr>
        <xdr:cNvPr id="8" name="Picture 9" descr="A close up of a logo&#10;&#10;Description generated with very high confidence">
          <a:extLst>
            <a:ext uri="{FF2B5EF4-FFF2-40B4-BE49-F238E27FC236}">
              <a16:creationId xmlns:a16="http://schemas.microsoft.com/office/drawing/2014/main" id="{BDC706DE-99C9-4529-BDC0-43E2DC28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037" y="223632"/>
          <a:ext cx="1617823" cy="603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149087</xdr:colOff>
      <xdr:row>5</xdr:row>
      <xdr:rowOff>190501</xdr:rowOff>
    </xdr:from>
    <xdr:to>
      <xdr:col>7</xdr:col>
      <xdr:colOff>17393</xdr:colOff>
      <xdr:row>8</xdr:row>
      <xdr:rowOff>82414</xdr:rowOff>
    </xdr:to>
    <xdr:sp macro="[0]!Clear_Switches" textlink="">
      <xdr:nvSpPr>
        <xdr:cNvPr id="11" name="GButton Refresh">
          <a:extLst>
            <a:ext uri="{FF2B5EF4-FFF2-40B4-BE49-F238E27FC236}">
              <a16:creationId xmlns:a16="http://schemas.microsoft.com/office/drawing/2014/main" id="{A05F6D3B-33CD-4412-8238-58277A7317AE}"/>
            </a:ext>
          </a:extLst>
        </xdr:cNvPr>
        <xdr:cNvSpPr>
          <a:spLocks noChangeAspect="1"/>
        </xdr:cNvSpPr>
      </xdr:nvSpPr>
      <xdr:spPr>
        <a:xfrm>
          <a:off x="8232913" y="1143001"/>
          <a:ext cx="1085850" cy="537956"/>
        </a:xfrm>
        <a:prstGeom prst="roundRect">
          <a:avLst/>
        </a:prstGeom>
        <a:solidFill>
          <a:schemeClr val="tx1"/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Clear All</a:t>
          </a:r>
        </a:p>
      </xdr:txBody>
    </xdr:sp>
    <xdr:clientData/>
  </xdr:twoCellAnchor>
  <xdr:twoCellAnchor editAs="oneCell">
    <xdr:from>
      <xdr:col>5</xdr:col>
      <xdr:colOff>215344</xdr:colOff>
      <xdr:row>10</xdr:row>
      <xdr:rowOff>8282</xdr:rowOff>
    </xdr:from>
    <xdr:to>
      <xdr:col>5</xdr:col>
      <xdr:colOff>1301194</xdr:colOff>
      <xdr:row>12</xdr:row>
      <xdr:rowOff>168550</xdr:rowOff>
    </xdr:to>
    <xdr:sp macro="[0]!First_Switch" textlink="">
      <xdr:nvSpPr>
        <xdr:cNvPr id="12" name="SButton Start">
          <a:extLst>
            <a:ext uri="{FF2B5EF4-FFF2-40B4-BE49-F238E27FC236}">
              <a16:creationId xmlns:a16="http://schemas.microsoft.com/office/drawing/2014/main" id="{CA52C99D-93D4-4CA6-8A81-480E60D515B8}"/>
            </a:ext>
          </a:extLst>
        </xdr:cNvPr>
        <xdr:cNvSpPr>
          <a:spLocks noChangeAspect="1"/>
        </xdr:cNvSpPr>
      </xdr:nvSpPr>
      <xdr:spPr>
        <a:xfrm>
          <a:off x="6915974" y="1987825"/>
          <a:ext cx="1085850" cy="541268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First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Switch</a:t>
          </a:r>
        </a:p>
      </xdr:txBody>
    </xdr:sp>
    <xdr:clientData/>
  </xdr:twoCellAnchor>
  <xdr:twoCellAnchor editAs="oneCell">
    <xdr:from>
      <xdr:col>5</xdr:col>
      <xdr:colOff>240195</xdr:colOff>
      <xdr:row>10</xdr:row>
      <xdr:rowOff>0</xdr:rowOff>
    </xdr:from>
    <xdr:to>
      <xdr:col>5</xdr:col>
      <xdr:colOff>1326045</xdr:colOff>
      <xdr:row>12</xdr:row>
      <xdr:rowOff>173935</xdr:rowOff>
    </xdr:to>
    <xdr:sp macro="[0]!Button_Switch" textlink="">
      <xdr:nvSpPr>
        <xdr:cNvPr id="13" name="SButton Button" hidden="1">
          <a:extLst>
            <a:ext uri="{FF2B5EF4-FFF2-40B4-BE49-F238E27FC236}">
              <a16:creationId xmlns:a16="http://schemas.microsoft.com/office/drawing/2014/main" id="{780AE860-24C9-4A3E-A2DC-FF76502D51BB}"/>
            </a:ext>
          </a:extLst>
        </xdr:cNvPr>
        <xdr:cNvSpPr>
          <a:spLocks noChangeAspect="1"/>
        </xdr:cNvSpPr>
      </xdr:nvSpPr>
      <xdr:spPr>
        <a:xfrm>
          <a:off x="6936270" y="1981200"/>
          <a:ext cx="1085850" cy="554935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Button Setup</a:t>
          </a:r>
        </a:p>
      </xdr:txBody>
    </xdr:sp>
    <xdr:clientData/>
  </xdr:twoCellAnchor>
  <xdr:twoCellAnchor editAs="oneCell">
    <xdr:from>
      <xdr:col>8</xdr:col>
      <xdr:colOff>63500</xdr:colOff>
      <xdr:row>16</xdr:row>
      <xdr:rowOff>0</xdr:rowOff>
    </xdr:from>
    <xdr:to>
      <xdr:col>8</xdr:col>
      <xdr:colOff>1157218</xdr:colOff>
      <xdr:row>18</xdr:row>
      <xdr:rowOff>178901</xdr:rowOff>
    </xdr:to>
    <xdr:sp macro="[0]!Next_Switch" textlink="">
      <xdr:nvSpPr>
        <xdr:cNvPr id="7" name="SButton Next" hidden="1">
          <a:extLst>
            <a:ext uri="{FF2B5EF4-FFF2-40B4-BE49-F238E27FC236}">
              <a16:creationId xmlns:a16="http://schemas.microsoft.com/office/drawing/2014/main" id="{0DCB0EBC-CED7-4C3D-B800-9B69E074D83C}"/>
            </a:ext>
          </a:extLst>
        </xdr:cNvPr>
        <xdr:cNvSpPr>
          <a:spLocks noChangeAspect="1"/>
        </xdr:cNvSpPr>
      </xdr:nvSpPr>
      <xdr:spPr>
        <a:xfrm>
          <a:off x="10579100" y="3181350"/>
          <a:ext cx="1093718" cy="559901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Next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Switch</a:t>
          </a:r>
        </a:p>
      </xdr:txBody>
    </xdr:sp>
    <xdr:clientData/>
  </xdr:twoCellAnchor>
  <xdr:twoCellAnchor editAs="oneCell">
    <xdr:from>
      <xdr:col>5</xdr:col>
      <xdr:colOff>243923</xdr:colOff>
      <xdr:row>14</xdr:row>
      <xdr:rowOff>0</xdr:rowOff>
    </xdr:from>
    <xdr:to>
      <xdr:col>5</xdr:col>
      <xdr:colOff>1329773</xdr:colOff>
      <xdr:row>16</xdr:row>
      <xdr:rowOff>171449</xdr:rowOff>
    </xdr:to>
    <xdr:sp macro="[0]!Remove_Switch" textlink="">
      <xdr:nvSpPr>
        <xdr:cNvPr id="9" name="SButton RemoveSwitch" hidden="1">
          <a:extLst>
            <a:ext uri="{FF2B5EF4-FFF2-40B4-BE49-F238E27FC236}">
              <a16:creationId xmlns:a16="http://schemas.microsoft.com/office/drawing/2014/main" id="{4F711362-33AA-402A-AA8D-3BD5DDAA69EC}"/>
            </a:ext>
          </a:extLst>
        </xdr:cNvPr>
        <xdr:cNvSpPr>
          <a:spLocks noChangeAspect="1"/>
        </xdr:cNvSpPr>
      </xdr:nvSpPr>
      <xdr:spPr>
        <a:xfrm>
          <a:off x="6939998" y="2743200"/>
          <a:ext cx="1085850" cy="552449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Remove Switch</a:t>
          </a:r>
        </a:p>
      </xdr:txBody>
    </xdr:sp>
    <xdr:clientData/>
  </xdr:twoCellAnchor>
  <xdr:twoCellAnchor editAs="oneCell">
    <xdr:from>
      <xdr:col>6</xdr:col>
      <xdr:colOff>1130300</xdr:colOff>
      <xdr:row>10</xdr:row>
      <xdr:rowOff>0</xdr:rowOff>
    </xdr:from>
    <xdr:to>
      <xdr:col>7</xdr:col>
      <xdr:colOff>996950</xdr:colOff>
      <xdr:row>13</xdr:row>
      <xdr:rowOff>33128</xdr:rowOff>
    </xdr:to>
    <xdr:sp macro="[0]!Remove_Button" textlink="">
      <xdr:nvSpPr>
        <xdr:cNvPr id="14" name="SButton RemoveButton" hidden="1">
          <a:extLst>
            <a:ext uri="{FF2B5EF4-FFF2-40B4-BE49-F238E27FC236}">
              <a16:creationId xmlns:a16="http://schemas.microsoft.com/office/drawing/2014/main" id="{2DEBAAB9-C723-420F-AA65-142137A96F5B}"/>
            </a:ext>
          </a:extLst>
        </xdr:cNvPr>
        <xdr:cNvSpPr>
          <a:spLocks noChangeAspect="1"/>
        </xdr:cNvSpPr>
      </xdr:nvSpPr>
      <xdr:spPr>
        <a:xfrm>
          <a:off x="9207500" y="1981200"/>
          <a:ext cx="1085850" cy="604628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Remove Button(s)</a:t>
          </a:r>
        </a:p>
      </xdr:txBody>
    </xdr:sp>
    <xdr:clientData/>
  </xdr:twoCellAnchor>
  <xdr:twoCellAnchor editAs="oneCell">
    <xdr:from>
      <xdr:col>7</xdr:col>
      <xdr:colOff>313910</xdr:colOff>
      <xdr:row>5</xdr:row>
      <xdr:rowOff>183873</xdr:rowOff>
    </xdr:from>
    <xdr:to>
      <xdr:col>8</xdr:col>
      <xdr:colOff>182217</xdr:colOff>
      <xdr:row>8</xdr:row>
      <xdr:rowOff>90279</xdr:rowOff>
    </xdr:to>
    <xdr:sp macro="[0]!Update_Groups" textlink="">
      <xdr:nvSpPr>
        <xdr:cNvPr id="15" name="SButton Update" hidden="1">
          <a:extLst>
            <a:ext uri="{FF2B5EF4-FFF2-40B4-BE49-F238E27FC236}">
              <a16:creationId xmlns:a16="http://schemas.microsoft.com/office/drawing/2014/main" id="{6F28F77F-90D6-40DF-B02A-23D1C0E3B1C7}"/>
            </a:ext>
          </a:extLst>
        </xdr:cNvPr>
        <xdr:cNvSpPr>
          <a:spLocks noChangeAspect="1"/>
        </xdr:cNvSpPr>
      </xdr:nvSpPr>
      <xdr:spPr>
        <a:xfrm>
          <a:off x="9615280" y="1136373"/>
          <a:ext cx="1085850" cy="552449"/>
        </a:xfrm>
        <a:prstGeom prst="roundRect">
          <a:avLst/>
        </a:prstGeom>
        <a:solidFill>
          <a:srgbClr val="DDDDDD"/>
        </a:solidFill>
        <a:ln w="28575">
          <a:solidFill>
            <a:srgbClr val="DDDDDD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solidFill>
                <a:schemeClr val="accent5">
                  <a:lumMod val="50000"/>
                </a:schemeClr>
              </a:solidFill>
              <a:latin typeface="Pluto Sans Light" panose="02000000000000000000" pitchFamily="50" charset="0"/>
            </a:rPr>
            <a:t>Update</a:t>
          </a:r>
          <a:r>
            <a:rPr lang="en-GB" sz="1200" b="1" baseline="0">
              <a:solidFill>
                <a:schemeClr val="accent5">
                  <a:lumMod val="50000"/>
                </a:schemeClr>
              </a:solidFill>
              <a:latin typeface="Pluto Sans Light" panose="02000000000000000000" pitchFamily="50" charset="0"/>
            </a:rPr>
            <a:t> Groups</a:t>
          </a:r>
          <a:endParaRPr lang="en-GB" sz="1200" b="1">
            <a:solidFill>
              <a:schemeClr val="accent5">
                <a:lumMod val="50000"/>
              </a:schemeClr>
            </a:solidFill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1</xdr:row>
      <xdr:rowOff>0</xdr:rowOff>
    </xdr:from>
    <xdr:to>
      <xdr:col>4</xdr:col>
      <xdr:colOff>131923</xdr:colOff>
      <xdr:row>4</xdr:row>
      <xdr:rowOff>32124</xdr:rowOff>
    </xdr:to>
    <xdr:pic>
      <xdr:nvPicPr>
        <xdr:cNvPr id="2" name="Picture 9" descr="A close up of a logo&#10;&#10;Description generated with very high confidence">
          <a:extLst>
            <a:ext uri="{FF2B5EF4-FFF2-40B4-BE49-F238E27FC236}">
              <a16:creationId xmlns:a16="http://schemas.microsoft.com/office/drawing/2014/main" id="{289A1DC7-635E-4463-A131-8727A3DD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0500"/>
          <a:ext cx="1617823" cy="603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99395</xdr:colOff>
      <xdr:row>6</xdr:row>
      <xdr:rowOff>57977</xdr:rowOff>
    </xdr:from>
    <xdr:to>
      <xdr:col>7</xdr:col>
      <xdr:colOff>340419</xdr:colOff>
      <xdr:row>8</xdr:row>
      <xdr:rowOff>181803</xdr:rowOff>
    </xdr:to>
    <xdr:sp macro="[0]!Clear_Irrigation" textlink="">
      <xdr:nvSpPr>
        <xdr:cNvPr id="5" name="IButton Refresh">
          <a:extLst>
            <a:ext uri="{FF2B5EF4-FFF2-40B4-BE49-F238E27FC236}">
              <a16:creationId xmlns:a16="http://schemas.microsoft.com/office/drawing/2014/main" id="{A9DBD507-CCE6-4613-B9E4-CFE34762E280}"/>
            </a:ext>
          </a:extLst>
        </xdr:cNvPr>
        <xdr:cNvSpPr>
          <a:spLocks noChangeAspect="1"/>
        </xdr:cNvSpPr>
      </xdr:nvSpPr>
      <xdr:spPr>
        <a:xfrm>
          <a:off x="8183221" y="1209260"/>
          <a:ext cx="1085850" cy="537956"/>
        </a:xfrm>
        <a:prstGeom prst="roundRect">
          <a:avLst/>
        </a:prstGeom>
        <a:solidFill>
          <a:schemeClr val="tx1"/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Clear All</a:t>
          </a:r>
        </a:p>
      </xdr:txBody>
    </xdr:sp>
    <xdr:clientData/>
  </xdr:twoCellAnchor>
  <xdr:twoCellAnchor editAs="oneCell">
    <xdr:from>
      <xdr:col>5</xdr:col>
      <xdr:colOff>152399</xdr:colOff>
      <xdr:row>9</xdr:row>
      <xdr:rowOff>193810</xdr:rowOff>
    </xdr:from>
    <xdr:to>
      <xdr:col>5</xdr:col>
      <xdr:colOff>1238249</xdr:colOff>
      <xdr:row>12</xdr:row>
      <xdr:rowOff>160266</xdr:rowOff>
    </xdr:to>
    <xdr:sp macro="[0]!First_Station" textlink="">
      <xdr:nvSpPr>
        <xdr:cNvPr id="6" name="IButton Stations">
          <a:extLst>
            <a:ext uri="{FF2B5EF4-FFF2-40B4-BE49-F238E27FC236}">
              <a16:creationId xmlns:a16="http://schemas.microsoft.com/office/drawing/2014/main" id="{397509E5-79F8-4B2B-B691-70144B3B6672}"/>
            </a:ext>
          </a:extLst>
        </xdr:cNvPr>
        <xdr:cNvSpPr>
          <a:spLocks noChangeAspect="1"/>
        </xdr:cNvSpPr>
      </xdr:nvSpPr>
      <xdr:spPr>
        <a:xfrm>
          <a:off x="6853029" y="1999419"/>
          <a:ext cx="1085850" cy="537956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First</a:t>
          </a:r>
        </a:p>
        <a:p>
          <a:pPr algn="ctr"/>
          <a:r>
            <a:rPr lang="en-GB" sz="1200" b="1" baseline="0">
              <a:latin typeface="Pluto Sans Light" panose="02000000000000000000" pitchFamily="50" charset="0"/>
            </a:rPr>
            <a:t>Station</a:t>
          </a:r>
          <a:endParaRPr lang="en-GB" sz="1200" b="1">
            <a:latin typeface="Pluto Sans Light" panose="02000000000000000000" pitchFamily="50" charset="0"/>
          </a:endParaRPr>
        </a:p>
      </xdr:txBody>
    </xdr:sp>
    <xdr:clientData/>
  </xdr:twoCellAnchor>
  <xdr:twoCellAnchor editAs="oneCell">
    <xdr:from>
      <xdr:col>6</xdr:col>
      <xdr:colOff>94422</xdr:colOff>
      <xdr:row>10</xdr:row>
      <xdr:rowOff>11594</xdr:rowOff>
    </xdr:from>
    <xdr:to>
      <xdr:col>7</xdr:col>
      <xdr:colOff>335446</xdr:colOff>
      <xdr:row>12</xdr:row>
      <xdr:rowOff>168550</xdr:rowOff>
    </xdr:to>
    <xdr:sp macro="[0]!First_Program" textlink="">
      <xdr:nvSpPr>
        <xdr:cNvPr id="7" name="IButton Programs" hidden="1">
          <a:extLst>
            <a:ext uri="{FF2B5EF4-FFF2-40B4-BE49-F238E27FC236}">
              <a16:creationId xmlns:a16="http://schemas.microsoft.com/office/drawing/2014/main" id="{73ADED96-E8C7-48D0-B5B4-73E5D015490D}"/>
            </a:ext>
          </a:extLst>
        </xdr:cNvPr>
        <xdr:cNvSpPr>
          <a:spLocks noChangeAspect="1"/>
        </xdr:cNvSpPr>
      </xdr:nvSpPr>
      <xdr:spPr>
        <a:xfrm>
          <a:off x="8178248" y="2007703"/>
          <a:ext cx="1085850" cy="537956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First</a:t>
          </a:r>
        </a:p>
        <a:p>
          <a:pPr algn="ctr"/>
          <a:r>
            <a:rPr lang="en-GB" sz="1200" b="1" baseline="0">
              <a:latin typeface="Pluto Sans Light" panose="02000000000000000000" pitchFamily="50" charset="0"/>
            </a:rPr>
            <a:t>Program</a:t>
          </a:r>
          <a:endParaRPr lang="en-GB" sz="1200" b="1">
            <a:latin typeface="Pluto Sans Light" panose="02000000000000000000" pitchFamily="50" charset="0"/>
          </a:endParaRPr>
        </a:p>
      </xdr:txBody>
    </xdr:sp>
    <xdr:clientData/>
  </xdr:twoCellAnchor>
  <xdr:twoCellAnchor editAs="oneCell">
    <xdr:from>
      <xdr:col>4</xdr:col>
      <xdr:colOff>478733</xdr:colOff>
      <xdr:row>18</xdr:row>
      <xdr:rowOff>0</xdr:rowOff>
    </xdr:from>
    <xdr:to>
      <xdr:col>4</xdr:col>
      <xdr:colOff>1564583</xdr:colOff>
      <xdr:row>21</xdr:row>
      <xdr:rowOff>2479</xdr:rowOff>
    </xdr:to>
    <xdr:sp macro="[0]!Next_Station" textlink="">
      <xdr:nvSpPr>
        <xdr:cNvPr id="8" name="IButton StationsNext" hidden="1">
          <a:extLst>
            <a:ext uri="{FF2B5EF4-FFF2-40B4-BE49-F238E27FC236}">
              <a16:creationId xmlns:a16="http://schemas.microsoft.com/office/drawing/2014/main" id="{F54AC048-92BF-45A9-8F1A-E08AC310F981}"/>
            </a:ext>
          </a:extLst>
        </xdr:cNvPr>
        <xdr:cNvSpPr>
          <a:spLocks noChangeAspect="1"/>
        </xdr:cNvSpPr>
      </xdr:nvSpPr>
      <xdr:spPr>
        <a:xfrm>
          <a:off x="5126933" y="3552825"/>
          <a:ext cx="1085850" cy="573979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Next</a:t>
          </a:r>
        </a:p>
        <a:p>
          <a:pPr algn="ctr"/>
          <a:r>
            <a:rPr lang="en-GB" sz="1200" b="1" baseline="0">
              <a:latin typeface="Pluto Sans Light" panose="02000000000000000000" pitchFamily="50" charset="0"/>
            </a:rPr>
            <a:t>Station</a:t>
          </a:r>
          <a:endParaRPr lang="en-GB" sz="1200" b="1">
            <a:latin typeface="Pluto Sans Light" panose="02000000000000000000" pitchFamily="50" charset="0"/>
          </a:endParaRPr>
        </a:p>
      </xdr:txBody>
    </xdr:sp>
    <xdr:clientData/>
  </xdr:twoCellAnchor>
  <xdr:twoCellAnchor editAs="oneCell">
    <xdr:from>
      <xdr:col>11</xdr:col>
      <xdr:colOff>337932</xdr:colOff>
      <xdr:row>10</xdr:row>
      <xdr:rowOff>0</xdr:rowOff>
    </xdr:from>
    <xdr:to>
      <xdr:col>12</xdr:col>
      <xdr:colOff>578956</xdr:colOff>
      <xdr:row>12</xdr:row>
      <xdr:rowOff>188019</xdr:rowOff>
    </xdr:to>
    <xdr:sp macro="[0]!Next_Program" textlink="">
      <xdr:nvSpPr>
        <xdr:cNvPr id="9" name="IButton ProgramsNext" hidden="1">
          <a:extLst>
            <a:ext uri="{FF2B5EF4-FFF2-40B4-BE49-F238E27FC236}">
              <a16:creationId xmlns:a16="http://schemas.microsoft.com/office/drawing/2014/main" id="{135D0FA8-9C89-4834-89C0-5E41A0173B23}"/>
            </a:ext>
          </a:extLst>
        </xdr:cNvPr>
        <xdr:cNvSpPr>
          <a:spLocks noChangeAspect="1"/>
        </xdr:cNvSpPr>
      </xdr:nvSpPr>
      <xdr:spPr>
        <a:xfrm>
          <a:off x="12653757" y="1981200"/>
          <a:ext cx="1088749" cy="572746"/>
        </a:xfrm>
        <a:prstGeom prst="roundRect">
          <a:avLst/>
        </a:prstGeom>
        <a:solidFill>
          <a:srgbClr val="51ADB7"/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 baseline="0">
              <a:latin typeface="Pluto Sans Light" panose="02000000000000000000" pitchFamily="50" charset="0"/>
            </a:rPr>
            <a:t>Next</a:t>
          </a:r>
        </a:p>
        <a:p>
          <a:pPr algn="ctr"/>
          <a:r>
            <a:rPr lang="en-GB" sz="1200" b="1" baseline="0">
              <a:latin typeface="Pluto Sans Light" panose="02000000000000000000" pitchFamily="50" charset="0"/>
            </a:rPr>
            <a:t>Program</a:t>
          </a:r>
          <a:endParaRPr lang="en-GB" sz="1200" b="1">
            <a:latin typeface="Pluto Sans Light" panose="02000000000000000000" pitchFamily="50" charset="0"/>
          </a:endParaRPr>
        </a:p>
      </xdr:txBody>
    </xdr:sp>
    <xdr:clientData/>
  </xdr:twoCellAnchor>
  <xdr:twoCellAnchor editAs="oneCell">
    <xdr:from>
      <xdr:col>4</xdr:col>
      <xdr:colOff>491985</xdr:colOff>
      <xdr:row>22</xdr:row>
      <xdr:rowOff>0</xdr:rowOff>
    </xdr:from>
    <xdr:to>
      <xdr:col>4</xdr:col>
      <xdr:colOff>1577835</xdr:colOff>
      <xdr:row>24</xdr:row>
      <xdr:rowOff>149087</xdr:rowOff>
    </xdr:to>
    <xdr:sp macro="[0]!Remove_Station" textlink="">
      <xdr:nvSpPr>
        <xdr:cNvPr id="10" name="IButton RemoveStation" hidden="1">
          <a:extLst>
            <a:ext uri="{FF2B5EF4-FFF2-40B4-BE49-F238E27FC236}">
              <a16:creationId xmlns:a16="http://schemas.microsoft.com/office/drawing/2014/main" id="{8FA0CE5E-6259-476A-AE01-596E08E50E51}"/>
            </a:ext>
          </a:extLst>
        </xdr:cNvPr>
        <xdr:cNvSpPr>
          <a:spLocks noChangeAspect="1"/>
        </xdr:cNvSpPr>
      </xdr:nvSpPr>
      <xdr:spPr>
        <a:xfrm>
          <a:off x="5140185" y="4314825"/>
          <a:ext cx="1085850" cy="530087"/>
        </a:xfrm>
        <a:prstGeom prst="roundRect">
          <a:avLst/>
        </a:prstGeom>
        <a:solidFill>
          <a:schemeClr val="tx1"/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>
              <a:latin typeface="Pluto Sans Light" panose="02000000000000000000" pitchFamily="50" charset="0"/>
            </a:rPr>
            <a:t>Remove</a:t>
          </a:r>
        </a:p>
        <a:p>
          <a:pPr algn="ctr"/>
          <a:r>
            <a:rPr lang="en-GB" sz="1200" b="1">
              <a:latin typeface="Pluto Sans Light" panose="02000000000000000000" pitchFamily="50" charset="0"/>
            </a:rPr>
            <a:t>Station</a:t>
          </a:r>
        </a:p>
      </xdr:txBody>
    </xdr:sp>
    <xdr:clientData/>
  </xdr:twoCellAnchor>
  <xdr:twoCellAnchor editAs="oneCell">
    <xdr:from>
      <xdr:col>9</xdr:col>
      <xdr:colOff>701953</xdr:colOff>
      <xdr:row>10</xdr:row>
      <xdr:rowOff>0</xdr:rowOff>
    </xdr:from>
    <xdr:to>
      <xdr:col>11</xdr:col>
      <xdr:colOff>98150</xdr:colOff>
      <xdr:row>12</xdr:row>
      <xdr:rowOff>188019</xdr:rowOff>
    </xdr:to>
    <xdr:sp macro="[0]!Remove_Program" textlink="">
      <xdr:nvSpPr>
        <xdr:cNvPr id="11" name="IButton RemoveProgram" hidden="1">
          <a:extLst>
            <a:ext uri="{FF2B5EF4-FFF2-40B4-BE49-F238E27FC236}">
              <a16:creationId xmlns:a16="http://schemas.microsoft.com/office/drawing/2014/main" id="{3B76DA6E-A478-486D-8316-AB021DE3EC49}"/>
            </a:ext>
          </a:extLst>
        </xdr:cNvPr>
        <xdr:cNvSpPr>
          <a:spLocks noChangeAspect="1"/>
        </xdr:cNvSpPr>
      </xdr:nvSpPr>
      <xdr:spPr>
        <a:xfrm>
          <a:off x="11322328" y="1981200"/>
          <a:ext cx="1091647" cy="572746"/>
        </a:xfrm>
        <a:prstGeom prst="roundRect">
          <a:avLst/>
        </a:prstGeom>
        <a:solidFill>
          <a:schemeClr val="tx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GB" sz="1200" b="1" baseline="0">
              <a:latin typeface="Pluto Sans Light" panose="02000000000000000000" pitchFamily="50" charset="0"/>
            </a:rPr>
            <a:t>Remove Program</a:t>
          </a:r>
          <a:endParaRPr lang="en-GB" sz="1200" b="1">
            <a:latin typeface="Pluto Sans Light" panose="020000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4896-BEC0-4E4F-A51E-ACC61B442173}">
  <sheetPr codeName="Sheet1">
    <tabColor theme="1"/>
    <pageSetUpPr fitToPage="1"/>
  </sheetPr>
  <dimension ref="A1:U64"/>
  <sheetViews>
    <sheetView tabSelected="1" zoomScale="115" zoomScaleNormal="115" workbookViewId="0">
      <selection activeCell="E3" sqref="E3"/>
    </sheetView>
  </sheetViews>
  <sheetFormatPr defaultRowHeight="15.75" x14ac:dyDescent="0.3"/>
  <cols>
    <col min="1" max="1" width="9.140625" style="1"/>
    <col min="2" max="2" width="9.140625" style="98"/>
    <col min="3" max="3" width="30.7109375" style="2" customWidth="1"/>
    <col min="4" max="4" width="20.7109375" style="2" customWidth="1"/>
    <col min="5" max="5" width="30.7109375" style="2" customWidth="1"/>
    <col min="6" max="6" width="20.7109375" style="98" customWidth="1"/>
    <col min="7" max="7" width="23" style="2" customWidth="1"/>
    <col min="8" max="8" width="18.28515625" style="2" customWidth="1"/>
    <col min="9" max="9" width="28.42578125" style="2" customWidth="1"/>
    <col min="10" max="10" width="9.140625" style="2"/>
    <col min="11" max="11" width="23" style="2" customWidth="1"/>
    <col min="12" max="12" width="18.28515625" style="2" customWidth="1"/>
    <col min="13" max="13" width="28.42578125" style="2" customWidth="1"/>
    <col min="14" max="14" width="9.140625" style="2"/>
    <col min="15" max="15" width="23" style="2" customWidth="1"/>
    <col min="16" max="16" width="18.28515625" style="2" customWidth="1"/>
    <col min="17" max="17" width="28.42578125" style="2" customWidth="1"/>
    <col min="18" max="18" width="9.140625" style="2"/>
    <col min="19" max="19" width="23" style="2" customWidth="1"/>
    <col min="20" max="20" width="18.28515625" style="2" customWidth="1"/>
    <col min="21" max="21" width="28.42578125" style="2" customWidth="1"/>
    <col min="22" max="16384" width="9.140625" style="2"/>
  </cols>
  <sheetData>
    <row r="1" spans="1:21" ht="65.099999999999994" customHeight="1" x14ac:dyDescent="0.3">
      <c r="G1" s="98"/>
      <c r="H1" s="98"/>
      <c r="I1" s="98"/>
      <c r="J1" s="98" t="s">
        <v>9</v>
      </c>
      <c r="K1" s="98" t="s">
        <v>10</v>
      </c>
      <c r="L1" s="98">
        <v>1</v>
      </c>
      <c r="M1" s="98" t="s">
        <v>11</v>
      </c>
      <c r="N1" s="98" t="s">
        <v>12</v>
      </c>
      <c r="O1" s="98" t="s">
        <v>10</v>
      </c>
      <c r="P1" s="98">
        <v>1</v>
      </c>
      <c r="Q1" s="98" t="s">
        <v>11</v>
      </c>
      <c r="R1" s="96" t="s">
        <v>13</v>
      </c>
      <c r="S1" s="98" t="s">
        <v>10</v>
      </c>
      <c r="T1" s="98">
        <v>1</v>
      </c>
      <c r="U1" s="98" t="s">
        <v>11</v>
      </c>
    </row>
    <row r="2" spans="1:21" ht="32.450000000000003" customHeight="1" thickBot="1" x14ac:dyDescent="0.35">
      <c r="C2" s="165" t="s">
        <v>1</v>
      </c>
      <c r="D2" s="165"/>
      <c r="E2" s="165"/>
      <c r="G2" s="98"/>
      <c r="H2" s="98"/>
      <c r="I2" s="98"/>
      <c r="J2" s="98" t="s">
        <v>18</v>
      </c>
      <c r="K2" s="98" t="s">
        <v>10</v>
      </c>
      <c r="L2" s="98">
        <v>1</v>
      </c>
      <c r="M2" s="98"/>
      <c r="N2" s="98"/>
      <c r="O2" s="98" t="s">
        <v>10</v>
      </c>
      <c r="P2" s="98">
        <v>1</v>
      </c>
      <c r="Q2" s="98"/>
      <c r="R2" s="96" t="s">
        <v>124</v>
      </c>
      <c r="S2" s="98" t="s">
        <v>10</v>
      </c>
      <c r="T2" s="98">
        <v>1</v>
      </c>
      <c r="U2" s="98"/>
    </row>
    <row r="3" spans="1:21" ht="16.5" customHeight="1" x14ac:dyDescent="0.3">
      <c r="C3" s="166" t="s">
        <v>2</v>
      </c>
      <c r="D3" s="167"/>
      <c r="E3" s="153" t="s">
        <v>3</v>
      </c>
      <c r="G3" s="98"/>
      <c r="H3" s="98"/>
      <c r="I3" s="98"/>
      <c r="J3" s="98" t="s">
        <v>22</v>
      </c>
      <c r="K3" s="98">
        <v>1</v>
      </c>
      <c r="L3" s="98">
        <v>3</v>
      </c>
      <c r="M3" s="98"/>
      <c r="N3" s="98"/>
      <c r="O3" s="98">
        <v>1</v>
      </c>
      <c r="P3" s="98">
        <v>3</v>
      </c>
      <c r="Q3" s="98"/>
      <c r="R3" s="96" t="s">
        <v>125</v>
      </c>
      <c r="S3" s="98">
        <v>1</v>
      </c>
      <c r="T3" s="98">
        <v>3</v>
      </c>
      <c r="U3" s="98"/>
    </row>
    <row r="4" spans="1:21" ht="16.5" customHeight="1" x14ac:dyDescent="0.3">
      <c r="C4" s="168" t="s">
        <v>4</v>
      </c>
      <c r="D4" s="169"/>
      <c r="E4" s="154" t="s">
        <v>3</v>
      </c>
      <c r="G4" s="98"/>
      <c r="H4" s="99"/>
      <c r="I4" s="98"/>
      <c r="J4" s="98" t="s">
        <v>129</v>
      </c>
      <c r="K4" s="98">
        <v>1</v>
      </c>
      <c r="L4" s="98"/>
      <c r="M4" s="98" t="s">
        <v>27</v>
      </c>
      <c r="N4" s="98"/>
      <c r="O4" s="98">
        <v>1</v>
      </c>
      <c r="P4" s="98"/>
      <c r="Q4" s="98" t="s">
        <v>27</v>
      </c>
      <c r="R4" s="96" t="s">
        <v>29</v>
      </c>
      <c r="S4" s="98">
        <v>1</v>
      </c>
      <c r="T4" s="98"/>
      <c r="U4" s="98" t="s">
        <v>27</v>
      </c>
    </row>
    <row r="5" spans="1:21" ht="16.5" customHeight="1" thickBot="1" x14ac:dyDescent="0.35">
      <c r="C5" s="170" t="s">
        <v>5</v>
      </c>
      <c r="D5" s="171"/>
      <c r="E5" s="155" t="s">
        <v>3</v>
      </c>
      <c r="G5" s="98"/>
      <c r="H5" s="98"/>
      <c r="I5" s="98"/>
      <c r="J5" s="98" t="s">
        <v>33</v>
      </c>
      <c r="K5" s="98">
        <v>1</v>
      </c>
      <c r="L5" s="98"/>
      <c r="M5" s="98"/>
      <c r="N5" s="98"/>
      <c r="O5" s="98">
        <v>1</v>
      </c>
      <c r="P5" s="98"/>
      <c r="Q5" s="98"/>
      <c r="R5" s="96" t="s">
        <v>36</v>
      </c>
      <c r="S5" s="98">
        <v>1</v>
      </c>
      <c r="T5" s="98"/>
      <c r="U5" s="98"/>
    </row>
    <row r="6" spans="1:21" ht="16.5" thickBot="1" x14ac:dyDescent="0.35">
      <c r="G6" s="98"/>
      <c r="H6" s="98"/>
      <c r="I6" s="98"/>
      <c r="J6" s="98" t="s">
        <v>39</v>
      </c>
      <c r="K6" s="98">
        <v>1</v>
      </c>
      <c r="L6" s="98"/>
      <c r="M6" s="98" t="s">
        <v>40</v>
      </c>
      <c r="N6" s="98" t="s">
        <v>40</v>
      </c>
      <c r="O6" s="98">
        <v>1</v>
      </c>
      <c r="P6" s="98"/>
      <c r="Q6" s="98" t="s">
        <v>40</v>
      </c>
      <c r="R6" s="98"/>
      <c r="S6" s="98">
        <v>1</v>
      </c>
      <c r="T6" s="98"/>
      <c r="U6" s="98" t="s">
        <v>40</v>
      </c>
    </row>
    <row r="7" spans="1:21" ht="20.100000000000001" customHeight="1" thickBot="1" x14ac:dyDescent="0.35">
      <c r="C7" s="172" t="s">
        <v>6</v>
      </c>
      <c r="D7" s="173"/>
      <c r="E7" s="174"/>
      <c r="G7" s="98"/>
      <c r="H7" s="98"/>
      <c r="I7" s="98"/>
      <c r="J7" s="98" t="s">
        <v>43</v>
      </c>
      <c r="K7" s="98" t="s">
        <v>44</v>
      </c>
      <c r="L7" s="98" t="s">
        <v>45</v>
      </c>
      <c r="M7" s="98" t="s">
        <v>45</v>
      </c>
      <c r="N7" s="98" t="s">
        <v>47</v>
      </c>
      <c r="O7" s="98" t="s">
        <v>44</v>
      </c>
      <c r="P7" s="98" t="s">
        <v>45</v>
      </c>
      <c r="Q7" s="98" t="s">
        <v>45</v>
      </c>
      <c r="R7" s="98"/>
      <c r="S7" s="98" t="s">
        <v>44</v>
      </c>
      <c r="T7" s="98" t="s">
        <v>45</v>
      </c>
      <c r="U7" s="98" t="s">
        <v>45</v>
      </c>
    </row>
    <row r="8" spans="1:21" ht="16.5" thickBot="1" x14ac:dyDescent="0.35">
      <c r="C8" s="3" t="s">
        <v>137</v>
      </c>
      <c r="D8" s="4" t="s">
        <v>141</v>
      </c>
      <c r="E8" s="77">
        <f>DATA!I5 -3</f>
        <v>0</v>
      </c>
      <c r="G8" s="98"/>
      <c r="H8" s="98" t="s">
        <v>130</v>
      </c>
      <c r="I8" s="98"/>
      <c r="J8" s="98" t="s">
        <v>49</v>
      </c>
      <c r="K8" s="98" t="s">
        <v>50</v>
      </c>
      <c r="L8" s="98" t="s">
        <v>51</v>
      </c>
      <c r="M8" s="98" t="s">
        <v>51</v>
      </c>
      <c r="N8" s="98" t="s">
        <v>53</v>
      </c>
      <c r="O8" s="98" t="s">
        <v>50</v>
      </c>
      <c r="P8" s="98" t="s">
        <v>51</v>
      </c>
      <c r="Q8" s="98" t="s">
        <v>51</v>
      </c>
      <c r="R8" s="98"/>
      <c r="S8" s="98" t="s">
        <v>50</v>
      </c>
      <c r="T8" s="98" t="s">
        <v>51</v>
      </c>
      <c r="U8" s="98" t="s">
        <v>51</v>
      </c>
    </row>
    <row r="9" spans="1:21" ht="16.5" thickBot="1" x14ac:dyDescent="0.35">
      <c r="C9" s="5" t="s">
        <v>138</v>
      </c>
      <c r="D9" s="6" t="s">
        <v>155</v>
      </c>
      <c r="E9" s="7">
        <f>SUM(E12:U13)</f>
        <v>0</v>
      </c>
      <c r="F9" s="98" t="s">
        <v>123</v>
      </c>
      <c r="G9" s="98" t="s">
        <v>158</v>
      </c>
      <c r="H9" s="98" t="s">
        <v>123</v>
      </c>
      <c r="I9" s="98" t="s">
        <v>123</v>
      </c>
      <c r="J9" s="98" t="s">
        <v>54</v>
      </c>
      <c r="K9" s="98" t="s">
        <v>55</v>
      </c>
      <c r="L9" s="98" t="s">
        <v>56</v>
      </c>
      <c r="M9" s="98" t="s">
        <v>57</v>
      </c>
      <c r="N9" s="98"/>
      <c r="O9" s="98" t="s">
        <v>55</v>
      </c>
      <c r="P9" s="98" t="s">
        <v>56</v>
      </c>
      <c r="Q9" s="98" t="s">
        <v>57</v>
      </c>
      <c r="R9" s="98"/>
      <c r="S9" s="98" t="s">
        <v>55</v>
      </c>
      <c r="T9" s="98" t="s">
        <v>56</v>
      </c>
      <c r="U9" s="98" t="s">
        <v>57</v>
      </c>
    </row>
    <row r="10" spans="1:21" s="71" customFormat="1" x14ac:dyDescent="0.3">
      <c r="A10" s="1"/>
      <c r="B10" s="98"/>
      <c r="C10" s="95"/>
      <c r="F10" s="95"/>
    </row>
    <row r="11" spans="1:21" s="71" customFormat="1" x14ac:dyDescent="0.3">
      <c r="A11" s="1"/>
      <c r="B11" s="98"/>
    </row>
    <row r="12" spans="1:21" s="71" customFormat="1" x14ac:dyDescent="0.3">
      <c r="A12" s="1"/>
      <c r="B12" s="98"/>
    </row>
    <row r="13" spans="1:21" s="71" customFormat="1" x14ac:dyDescent="0.3">
      <c r="A13" s="1"/>
      <c r="B13" s="98"/>
    </row>
    <row r="14" spans="1:21" s="71" customFormat="1" x14ac:dyDescent="0.3">
      <c r="A14" s="1"/>
      <c r="B14" s="98"/>
    </row>
    <row r="15" spans="1:21" s="71" customFormat="1" x14ac:dyDescent="0.3">
      <c r="A15" s="1"/>
      <c r="B15" s="98"/>
    </row>
    <row r="16" spans="1:21" s="71" customFormat="1" x14ac:dyDescent="0.3">
      <c r="A16" s="1"/>
      <c r="B16" s="98"/>
    </row>
    <row r="17" spans="1:2" s="71" customFormat="1" x14ac:dyDescent="0.3">
      <c r="A17" s="1"/>
      <c r="B17" s="98"/>
    </row>
    <row r="18" spans="1:2" s="71" customFormat="1" x14ac:dyDescent="0.3">
      <c r="A18" s="1"/>
      <c r="B18" s="98"/>
    </row>
    <row r="19" spans="1:2" s="71" customFormat="1" x14ac:dyDescent="0.3">
      <c r="A19" s="1"/>
      <c r="B19" s="98"/>
    </row>
    <row r="20" spans="1:2" s="71" customFormat="1" x14ac:dyDescent="0.3">
      <c r="A20" s="1"/>
      <c r="B20" s="98"/>
    </row>
    <row r="21" spans="1:2" s="71" customFormat="1" x14ac:dyDescent="0.3">
      <c r="A21" s="1"/>
      <c r="B21" s="98"/>
    </row>
    <row r="22" spans="1:2" s="71" customFormat="1" x14ac:dyDescent="0.3">
      <c r="A22" s="1"/>
      <c r="B22" s="98"/>
    </row>
    <row r="23" spans="1:2" s="71" customFormat="1" x14ac:dyDescent="0.3">
      <c r="A23" s="1"/>
      <c r="B23" s="98"/>
    </row>
    <row r="24" spans="1:2" s="71" customFormat="1" x14ac:dyDescent="0.3">
      <c r="A24" s="1"/>
      <c r="B24" s="98"/>
    </row>
    <row r="25" spans="1:2" s="71" customFormat="1" x14ac:dyDescent="0.3">
      <c r="A25" s="1"/>
      <c r="B25" s="98"/>
    </row>
    <row r="26" spans="1:2" s="71" customFormat="1" x14ac:dyDescent="0.3">
      <c r="A26" s="1"/>
      <c r="B26" s="98"/>
    </row>
    <row r="27" spans="1:2" s="71" customFormat="1" x14ac:dyDescent="0.3">
      <c r="A27" s="1"/>
      <c r="B27" s="98"/>
    </row>
    <row r="28" spans="1:2" s="71" customFormat="1" x14ac:dyDescent="0.3">
      <c r="A28" s="1"/>
      <c r="B28" s="98"/>
    </row>
    <row r="29" spans="1:2" s="71" customFormat="1" x14ac:dyDescent="0.3">
      <c r="A29" s="1"/>
      <c r="B29" s="98"/>
    </row>
    <row r="30" spans="1:2" s="71" customFormat="1" x14ac:dyDescent="0.3">
      <c r="A30" s="1"/>
      <c r="B30" s="98"/>
    </row>
    <row r="31" spans="1:2" s="71" customFormat="1" x14ac:dyDescent="0.3">
      <c r="A31" s="1"/>
      <c r="B31" s="98"/>
    </row>
    <row r="32" spans="1:2" s="71" customFormat="1" x14ac:dyDescent="0.3">
      <c r="A32" s="1"/>
      <c r="B32" s="98"/>
    </row>
    <row r="33" spans="1:6" s="71" customFormat="1" x14ac:dyDescent="0.3">
      <c r="A33" s="1"/>
      <c r="B33" s="98"/>
    </row>
    <row r="34" spans="1:6" s="71" customFormat="1" x14ac:dyDescent="0.3">
      <c r="A34" s="1"/>
      <c r="B34" s="98"/>
    </row>
    <row r="35" spans="1:6" s="71" customFormat="1" x14ac:dyDescent="0.3">
      <c r="A35" s="1"/>
      <c r="B35" s="98"/>
    </row>
    <row r="36" spans="1:6" s="71" customFormat="1" x14ac:dyDescent="0.3">
      <c r="A36" s="1"/>
      <c r="B36" s="98"/>
    </row>
    <row r="37" spans="1:6" s="71" customFormat="1" x14ac:dyDescent="0.3">
      <c r="A37" s="1"/>
      <c r="B37" s="98"/>
    </row>
    <row r="38" spans="1:6" s="71" customFormat="1" x14ac:dyDescent="0.3">
      <c r="A38" s="1"/>
      <c r="B38" s="98"/>
    </row>
    <row r="39" spans="1:6" s="71" customFormat="1" x14ac:dyDescent="0.3">
      <c r="A39" s="1"/>
      <c r="B39" s="98"/>
    </row>
    <row r="40" spans="1:6" s="71" customFormat="1" x14ac:dyDescent="0.3">
      <c r="A40" s="1"/>
      <c r="B40" s="98"/>
    </row>
    <row r="41" spans="1:6" s="71" customFormat="1" x14ac:dyDescent="0.3">
      <c r="A41" s="1"/>
      <c r="B41" s="98"/>
    </row>
    <row r="42" spans="1:6" s="71" customFormat="1" x14ac:dyDescent="0.3">
      <c r="A42" s="1"/>
      <c r="B42" s="98"/>
    </row>
    <row r="43" spans="1:6" s="71" customFormat="1" x14ac:dyDescent="0.3">
      <c r="A43" s="1"/>
      <c r="B43" s="98"/>
    </row>
    <row r="44" spans="1:6" s="71" customFormat="1" x14ac:dyDescent="0.3">
      <c r="A44" s="1"/>
      <c r="B44" s="98"/>
    </row>
    <row r="45" spans="1:6" s="71" customFormat="1" x14ac:dyDescent="0.3">
      <c r="A45" s="1"/>
      <c r="B45" s="98"/>
    </row>
    <row r="46" spans="1:6" s="71" customFormat="1" x14ac:dyDescent="0.3">
      <c r="A46" s="1"/>
      <c r="B46" s="98"/>
    </row>
    <row r="47" spans="1:6" s="71" customFormat="1" x14ac:dyDescent="0.3">
      <c r="A47" s="1"/>
      <c r="B47" s="98"/>
      <c r="F47" s="95"/>
    </row>
    <row r="48" spans="1:6" s="71" customFormat="1" x14ac:dyDescent="0.3">
      <c r="A48" s="1"/>
      <c r="B48" s="98"/>
      <c r="F48" s="95"/>
    </row>
    <row r="49" spans="1:6" s="71" customFormat="1" x14ac:dyDescent="0.3">
      <c r="A49" s="1"/>
      <c r="B49" s="98"/>
      <c r="F49" s="95"/>
    </row>
    <row r="50" spans="1:6" s="71" customFormat="1" x14ac:dyDescent="0.3">
      <c r="A50" s="1"/>
      <c r="B50" s="98"/>
      <c r="F50" s="95"/>
    </row>
    <row r="51" spans="1:6" s="71" customFormat="1" x14ac:dyDescent="0.3">
      <c r="A51" s="1"/>
      <c r="B51" s="98"/>
      <c r="F51" s="95"/>
    </row>
    <row r="52" spans="1:6" s="71" customFormat="1" x14ac:dyDescent="0.3">
      <c r="A52" s="1"/>
      <c r="B52" s="98"/>
      <c r="F52" s="95"/>
    </row>
    <row r="53" spans="1:6" s="71" customFormat="1" x14ac:dyDescent="0.3">
      <c r="A53" s="1"/>
      <c r="B53" s="98"/>
      <c r="F53" s="95"/>
    </row>
    <row r="54" spans="1:6" s="71" customFormat="1" x14ac:dyDescent="0.3">
      <c r="A54" s="1"/>
      <c r="B54" s="98"/>
      <c r="F54" s="95"/>
    </row>
    <row r="55" spans="1:6" s="71" customFormat="1" x14ac:dyDescent="0.3">
      <c r="A55" s="1"/>
      <c r="B55" s="98"/>
      <c r="F55" s="95"/>
    </row>
    <row r="56" spans="1:6" s="71" customFormat="1" x14ac:dyDescent="0.3">
      <c r="A56" s="1"/>
      <c r="B56" s="98"/>
      <c r="F56" s="95"/>
    </row>
    <row r="57" spans="1:6" s="71" customFormat="1" x14ac:dyDescent="0.3">
      <c r="A57" s="1"/>
      <c r="B57" s="98"/>
      <c r="F57" s="95"/>
    </row>
    <row r="58" spans="1:6" s="71" customFormat="1" x14ac:dyDescent="0.3">
      <c r="A58" s="1"/>
      <c r="B58" s="98"/>
      <c r="F58" s="95"/>
    </row>
    <row r="59" spans="1:6" s="71" customFormat="1" x14ac:dyDescent="0.3">
      <c r="A59" s="1"/>
      <c r="B59" s="98"/>
      <c r="F59" s="95"/>
    </row>
    <row r="60" spans="1:6" s="71" customFormat="1" x14ac:dyDescent="0.3">
      <c r="A60" s="1"/>
      <c r="B60" s="98"/>
      <c r="F60" s="95"/>
    </row>
    <row r="61" spans="1:6" s="71" customFormat="1" x14ac:dyDescent="0.3">
      <c r="A61" s="1"/>
      <c r="B61" s="98"/>
      <c r="F61" s="95"/>
    </row>
    <row r="62" spans="1:6" s="71" customFormat="1" x14ac:dyDescent="0.3">
      <c r="A62" s="1"/>
      <c r="B62" s="98"/>
      <c r="F62" s="95"/>
    </row>
    <row r="63" spans="1:6" s="71" customFormat="1" x14ac:dyDescent="0.3">
      <c r="A63" s="1"/>
      <c r="B63" s="98"/>
      <c r="F63" s="95"/>
    </row>
    <row r="64" spans="1:6" s="71" customFormat="1" x14ac:dyDescent="0.3">
      <c r="A64" s="1"/>
      <c r="B64" s="98"/>
      <c r="F64" s="95"/>
    </row>
  </sheetData>
  <sheetProtection sheet="1" formatRows="0" selectLockedCells="1"/>
  <mergeCells count="5">
    <mergeCell ref="C2:E2"/>
    <mergeCell ref="C3:D3"/>
    <mergeCell ref="C4:D4"/>
    <mergeCell ref="C5:D5"/>
    <mergeCell ref="C7:E7"/>
  </mergeCells>
  <pageMargins left="0.25" right="0.25" top="0.75" bottom="0.75" header="0.3" footer="0.3"/>
  <pageSetup paperSize="9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AB8D-19EB-4F1B-AD65-6E71E383307B}">
  <sheetPr codeName="Sheet5">
    <tabColor theme="9" tint="-0.499984740745262"/>
  </sheetPr>
  <dimension ref="A3:P57"/>
  <sheetViews>
    <sheetView zoomScale="115" zoomScaleNormal="115" workbookViewId="0">
      <selection activeCell="E12" sqref="E12"/>
    </sheetView>
  </sheetViews>
  <sheetFormatPr defaultRowHeight="15" x14ac:dyDescent="0.25"/>
  <cols>
    <col min="1" max="1" width="9.140625" style="100"/>
    <col min="2" max="2" width="9.140625" style="95"/>
    <col min="3" max="3" width="30.7109375" style="71" customWidth="1"/>
    <col min="4" max="4" width="20.7109375" style="71" customWidth="1"/>
    <col min="5" max="5" width="30.7109375" style="71" customWidth="1"/>
    <col min="6" max="6" width="20.7109375" style="71" customWidth="1"/>
    <col min="7" max="16384" width="9.140625" style="71"/>
  </cols>
  <sheetData>
    <row r="3" spans="2:16" ht="16.5" x14ac:dyDescent="0.25">
      <c r="B3" s="40"/>
      <c r="C3" s="123"/>
      <c r="D3" s="124"/>
      <c r="E3" s="119"/>
    </row>
    <row r="4" spans="2:16" x14ac:dyDescent="0.25">
      <c r="B4" s="40"/>
      <c r="C4" s="125"/>
      <c r="D4" s="115"/>
      <c r="E4" s="22"/>
    </row>
    <row r="5" spans="2:16" x14ac:dyDescent="0.25">
      <c r="B5" s="40"/>
      <c r="C5" s="125"/>
      <c r="D5" s="115"/>
      <c r="E5" s="22"/>
      <c r="P5" s="96" t="s">
        <v>34</v>
      </c>
    </row>
    <row r="6" spans="2:16" ht="15.75" thickBot="1" x14ac:dyDescent="0.3">
      <c r="B6" s="40"/>
      <c r="C6" s="125"/>
      <c r="D6" s="115"/>
      <c r="E6" s="126"/>
      <c r="P6" s="96" t="s">
        <v>41</v>
      </c>
    </row>
    <row r="7" spans="2:16" ht="20.100000000000001" customHeight="1" thickBot="1" x14ac:dyDescent="0.3">
      <c r="B7" s="40"/>
      <c r="C7" s="172" t="s">
        <v>153</v>
      </c>
      <c r="D7" s="173"/>
      <c r="E7" s="174"/>
      <c r="P7" s="96" t="s">
        <v>48</v>
      </c>
    </row>
    <row r="8" spans="2:16" ht="15.75" thickBot="1" x14ac:dyDescent="0.3">
      <c r="B8" s="40"/>
      <c r="C8" s="127" t="s">
        <v>147</v>
      </c>
      <c r="D8" s="84" t="s">
        <v>0</v>
      </c>
      <c r="E8" s="7">
        <f>DATA!K3 -1</f>
        <v>0</v>
      </c>
      <c r="P8" s="96" t="s">
        <v>140</v>
      </c>
    </row>
    <row r="9" spans="2:16" x14ac:dyDescent="0.25">
      <c r="B9" s="56" t="s">
        <v>139</v>
      </c>
      <c r="C9" s="163" t="s">
        <v>159</v>
      </c>
      <c r="D9" s="115"/>
      <c r="E9" s="22"/>
    </row>
    <row r="10" spans="2:16" ht="16.5" x14ac:dyDescent="0.25">
      <c r="C10" s="128"/>
      <c r="D10" s="123"/>
      <c r="E10" s="124"/>
      <c r="F10" s="119"/>
    </row>
    <row r="11" spans="2:16" x14ac:dyDescent="0.25">
      <c r="B11" s="71"/>
    </row>
    <row r="12" spans="2:16" x14ac:dyDescent="0.25">
      <c r="B12" s="71"/>
    </row>
    <row r="13" spans="2:16" x14ac:dyDescent="0.25">
      <c r="B13" s="71"/>
    </row>
    <row r="14" spans="2:16" x14ac:dyDescent="0.25">
      <c r="B14" s="71"/>
    </row>
    <row r="15" spans="2:16" x14ac:dyDescent="0.25">
      <c r="B15" s="71"/>
    </row>
    <row r="16" spans="2:16" x14ac:dyDescent="0.25">
      <c r="B16" s="71"/>
    </row>
    <row r="17" spans="1:1" s="71" customFormat="1" x14ac:dyDescent="0.25">
      <c r="A17" s="100"/>
    </row>
    <row r="18" spans="1:1" s="71" customFormat="1" x14ac:dyDescent="0.25">
      <c r="A18" s="100"/>
    </row>
    <row r="19" spans="1:1" s="71" customFormat="1" x14ac:dyDescent="0.25">
      <c r="A19" s="100"/>
    </row>
    <row r="20" spans="1:1" s="71" customFormat="1" x14ac:dyDescent="0.25">
      <c r="A20" s="100"/>
    </row>
    <row r="21" spans="1:1" s="71" customFormat="1" x14ac:dyDescent="0.25">
      <c r="A21" s="100"/>
    </row>
    <row r="22" spans="1:1" s="71" customFormat="1" x14ac:dyDescent="0.25">
      <c r="A22" s="100"/>
    </row>
    <row r="23" spans="1:1" s="71" customFormat="1" x14ac:dyDescent="0.25">
      <c r="A23" s="100"/>
    </row>
    <row r="24" spans="1:1" s="71" customFormat="1" x14ac:dyDescent="0.25">
      <c r="A24" s="100"/>
    </row>
    <row r="25" spans="1:1" s="71" customFormat="1" x14ac:dyDescent="0.25">
      <c r="A25" s="100"/>
    </row>
    <row r="26" spans="1:1" s="71" customFormat="1" x14ac:dyDescent="0.25">
      <c r="A26" s="100"/>
    </row>
    <row r="27" spans="1:1" s="71" customFormat="1" x14ac:dyDescent="0.25">
      <c r="A27" s="100"/>
    </row>
    <row r="28" spans="1:1" s="71" customFormat="1" x14ac:dyDescent="0.25">
      <c r="A28" s="100"/>
    </row>
    <row r="29" spans="1:1" s="71" customFormat="1" x14ac:dyDescent="0.25">
      <c r="A29" s="100"/>
    </row>
    <row r="30" spans="1:1" s="71" customFormat="1" x14ac:dyDescent="0.25">
      <c r="A30" s="100"/>
    </row>
    <row r="31" spans="1:1" s="71" customFormat="1" x14ac:dyDescent="0.25">
      <c r="A31" s="100"/>
    </row>
    <row r="32" spans="1:1" s="71" customFormat="1" x14ac:dyDescent="0.25">
      <c r="A32" s="100"/>
    </row>
    <row r="33" spans="1:1" s="71" customFormat="1" x14ac:dyDescent="0.25">
      <c r="A33" s="100"/>
    </row>
    <row r="34" spans="1:1" s="71" customFormat="1" x14ac:dyDescent="0.25">
      <c r="A34" s="100"/>
    </row>
    <row r="35" spans="1:1" s="71" customFormat="1" x14ac:dyDescent="0.25">
      <c r="A35" s="100"/>
    </row>
    <row r="36" spans="1:1" s="71" customFormat="1" x14ac:dyDescent="0.25">
      <c r="A36" s="100"/>
    </row>
    <row r="37" spans="1:1" s="71" customFormat="1" x14ac:dyDescent="0.25">
      <c r="A37" s="100"/>
    </row>
    <row r="38" spans="1:1" s="71" customFormat="1" x14ac:dyDescent="0.25">
      <c r="A38" s="100"/>
    </row>
    <row r="39" spans="1:1" s="71" customFormat="1" x14ac:dyDescent="0.25">
      <c r="A39" s="100"/>
    </row>
    <row r="40" spans="1:1" s="71" customFormat="1" x14ac:dyDescent="0.25">
      <c r="A40" s="100"/>
    </row>
    <row r="41" spans="1:1" s="71" customFormat="1" x14ac:dyDescent="0.25">
      <c r="A41" s="100"/>
    </row>
    <row r="42" spans="1:1" s="71" customFormat="1" x14ac:dyDescent="0.25">
      <c r="A42" s="100"/>
    </row>
    <row r="43" spans="1:1" s="71" customFormat="1" x14ac:dyDescent="0.25">
      <c r="A43" s="100"/>
    </row>
    <row r="44" spans="1:1" s="71" customFormat="1" x14ac:dyDescent="0.25">
      <c r="A44" s="100"/>
    </row>
    <row r="45" spans="1:1" s="71" customFormat="1" x14ac:dyDescent="0.25">
      <c r="A45" s="100"/>
    </row>
    <row r="46" spans="1:1" s="71" customFormat="1" x14ac:dyDescent="0.25">
      <c r="A46" s="100"/>
    </row>
    <row r="47" spans="1:1" s="71" customFormat="1" x14ac:dyDescent="0.25">
      <c r="A47" s="100"/>
    </row>
    <row r="48" spans="1:1" s="71" customFormat="1" x14ac:dyDescent="0.25">
      <c r="A48" s="100"/>
    </row>
    <row r="49" spans="1:1" s="71" customFormat="1" x14ac:dyDescent="0.25">
      <c r="A49" s="100"/>
    </row>
    <row r="50" spans="1:1" s="71" customFormat="1" x14ac:dyDescent="0.25">
      <c r="A50" s="100"/>
    </row>
    <row r="51" spans="1:1" s="71" customFormat="1" x14ac:dyDescent="0.25">
      <c r="A51" s="100"/>
    </row>
    <row r="52" spans="1:1" s="71" customFormat="1" x14ac:dyDescent="0.25">
      <c r="A52" s="100"/>
    </row>
    <row r="53" spans="1:1" s="71" customFormat="1" x14ac:dyDescent="0.25">
      <c r="A53" s="100"/>
    </row>
    <row r="54" spans="1:1" s="71" customFormat="1" x14ac:dyDescent="0.25">
      <c r="A54" s="100"/>
    </row>
    <row r="55" spans="1:1" s="71" customFormat="1" x14ac:dyDescent="0.25">
      <c r="A55" s="100"/>
    </row>
    <row r="56" spans="1:1" s="71" customFormat="1" x14ac:dyDescent="0.25">
      <c r="A56" s="100"/>
    </row>
    <row r="57" spans="1:1" s="71" customFormat="1" x14ac:dyDescent="0.25">
      <c r="A57" s="100"/>
    </row>
  </sheetData>
  <sheetProtection sheet="1" formatRows="0" selectLockedCells="1"/>
  <mergeCells count="1">
    <mergeCell ref="C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EBB7-A879-47A3-8ED4-445DECE4DCA1}">
  <sheetPr codeName="Sheet7">
    <tabColor theme="7"/>
  </sheetPr>
  <dimension ref="A3:E25"/>
  <sheetViews>
    <sheetView zoomScale="115" zoomScaleNormal="115" workbookViewId="0">
      <selection activeCell="E12" sqref="E12"/>
    </sheetView>
  </sheetViews>
  <sheetFormatPr defaultRowHeight="15" x14ac:dyDescent="0.25"/>
  <cols>
    <col min="1" max="1" width="9.140625" style="100"/>
    <col min="2" max="2" width="9.140625" style="95"/>
    <col min="3" max="3" width="30.7109375" style="71" customWidth="1"/>
    <col min="4" max="4" width="20.7109375" style="71" customWidth="1"/>
    <col min="5" max="5" width="30.7109375" style="71" customWidth="1"/>
    <col min="6" max="6" width="20.7109375" style="71" customWidth="1"/>
    <col min="7" max="16384" width="9.140625" style="71"/>
  </cols>
  <sheetData>
    <row r="3" spans="2:5" x14ac:dyDescent="0.25">
      <c r="B3" s="129"/>
      <c r="C3" s="130"/>
      <c r="D3" s="119"/>
      <c r="E3" s="119"/>
    </row>
    <row r="4" spans="2:5" x14ac:dyDescent="0.25">
      <c r="B4" s="129"/>
      <c r="C4" s="125"/>
      <c r="D4" s="115"/>
      <c r="E4" s="11"/>
    </row>
    <row r="5" spans="2:5" x14ac:dyDescent="0.25">
      <c r="B5" s="129"/>
      <c r="C5" s="125"/>
      <c r="D5" s="115"/>
      <c r="E5" s="126"/>
    </row>
    <row r="6" spans="2:5" ht="15.75" thickBot="1" x14ac:dyDescent="0.3">
      <c r="B6" s="129"/>
      <c r="C6" s="125"/>
      <c r="D6" s="115"/>
      <c r="E6" s="119"/>
    </row>
    <row r="7" spans="2:5" ht="20.100000000000001" customHeight="1" thickBot="1" x14ac:dyDescent="0.35">
      <c r="B7" s="129"/>
      <c r="C7" s="131"/>
      <c r="D7" s="132" t="s">
        <v>151</v>
      </c>
      <c r="E7" s="133"/>
    </row>
    <row r="8" spans="2:5" ht="16.5" thickBot="1" x14ac:dyDescent="0.3">
      <c r="B8" s="129" t="s">
        <v>132</v>
      </c>
      <c r="C8" s="5" t="s">
        <v>150</v>
      </c>
      <c r="D8" s="84" t="s">
        <v>0</v>
      </c>
      <c r="E8" s="93">
        <f>DATA!K6 - 1</f>
        <v>0</v>
      </c>
    </row>
    <row r="9" spans="2:5" x14ac:dyDescent="0.25">
      <c r="B9" s="95" t="s">
        <v>132</v>
      </c>
      <c r="C9" s="95" t="s">
        <v>159</v>
      </c>
    </row>
    <row r="11" spans="2:5" x14ac:dyDescent="0.25">
      <c r="B11" s="71"/>
    </row>
    <row r="12" spans="2:5" x14ac:dyDescent="0.25">
      <c r="B12" s="71"/>
    </row>
    <row r="13" spans="2:5" x14ac:dyDescent="0.25">
      <c r="B13" s="71"/>
    </row>
    <row r="14" spans="2:5" x14ac:dyDescent="0.25">
      <c r="B14" s="71"/>
    </row>
    <row r="15" spans="2:5" x14ac:dyDescent="0.25">
      <c r="B15" s="71"/>
    </row>
    <row r="16" spans="2:5" x14ac:dyDescent="0.25">
      <c r="B16" s="71"/>
    </row>
    <row r="17" spans="2:2" x14ac:dyDescent="0.25">
      <c r="B17" s="71"/>
    </row>
    <row r="18" spans="2:2" x14ac:dyDescent="0.25">
      <c r="B18" s="71"/>
    </row>
    <row r="19" spans="2:2" x14ac:dyDescent="0.25">
      <c r="B19" s="71"/>
    </row>
    <row r="20" spans="2:2" x14ac:dyDescent="0.25">
      <c r="B20" s="71"/>
    </row>
    <row r="21" spans="2:2" x14ac:dyDescent="0.25">
      <c r="B21" s="71"/>
    </row>
    <row r="22" spans="2:2" x14ac:dyDescent="0.25">
      <c r="B22" s="71"/>
    </row>
    <row r="23" spans="2:2" x14ac:dyDescent="0.25">
      <c r="B23" s="71"/>
    </row>
    <row r="24" spans="2:2" x14ac:dyDescent="0.25">
      <c r="B24" s="71"/>
    </row>
    <row r="25" spans="2:2" x14ac:dyDescent="0.25">
      <c r="B25" s="71"/>
    </row>
  </sheetData>
  <sheetProtection sheet="1" formatRows="0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5B27-5B79-4100-8589-C27BE3C5A71D}">
  <sheetPr codeName="Sheet4">
    <tabColor rgb="FF51ADB7"/>
  </sheetPr>
  <dimension ref="A1:Q30"/>
  <sheetViews>
    <sheetView zoomScale="115" zoomScaleNormal="115" workbookViewId="0">
      <selection sqref="A1:A1048576"/>
    </sheetView>
  </sheetViews>
  <sheetFormatPr defaultRowHeight="15" x14ac:dyDescent="0.25"/>
  <cols>
    <col min="1" max="1" width="9.140625" style="164"/>
    <col min="2" max="2" width="9.140625" style="95"/>
    <col min="3" max="3" width="30.7109375" style="71" customWidth="1"/>
    <col min="4" max="4" width="20.7109375" style="71" customWidth="1"/>
    <col min="5" max="5" width="30.7109375" style="71" customWidth="1"/>
    <col min="6" max="6" width="20.7109375" style="71" customWidth="1"/>
    <col min="7" max="9" width="18.28515625" style="71" customWidth="1"/>
    <col min="10" max="10" width="9.140625" style="95"/>
    <col min="11" max="13" width="18.28515625" style="95" customWidth="1"/>
    <col min="14" max="14" width="9.140625" style="95"/>
    <col min="15" max="15" width="18.28515625" style="95" customWidth="1"/>
    <col min="16" max="17" width="18.28515625" style="71" customWidth="1"/>
    <col min="18" max="16384" width="9.140625" style="71"/>
  </cols>
  <sheetData>
    <row r="1" spans="1:17" x14ac:dyDescent="0.25">
      <c r="A1" s="164" t="s">
        <v>160</v>
      </c>
      <c r="C1" s="78"/>
      <c r="D1" s="78"/>
      <c r="E1" s="78"/>
      <c r="F1" s="78"/>
      <c r="G1" s="78"/>
      <c r="H1" s="78"/>
      <c r="I1" s="78"/>
      <c r="P1" s="78"/>
      <c r="Q1" s="78"/>
    </row>
    <row r="2" spans="1:17" x14ac:dyDescent="0.25">
      <c r="C2" s="78"/>
      <c r="D2" s="78"/>
      <c r="E2" s="78"/>
      <c r="F2" s="78"/>
      <c r="G2" s="78"/>
      <c r="H2" s="78"/>
      <c r="I2" s="78"/>
      <c r="P2" s="78"/>
      <c r="Q2" s="78"/>
    </row>
    <row r="3" spans="1:17" x14ac:dyDescent="0.25">
      <c r="C3" s="72"/>
      <c r="D3" s="79"/>
      <c r="E3" s="80"/>
      <c r="F3" s="78"/>
      <c r="G3" s="78"/>
      <c r="H3" s="78"/>
      <c r="I3" s="78"/>
      <c r="P3" s="78"/>
      <c r="Q3" s="78"/>
    </row>
    <row r="4" spans="1:17" x14ac:dyDescent="0.25">
      <c r="C4" s="81"/>
      <c r="D4" s="80"/>
      <c r="E4" s="80"/>
      <c r="F4" s="78"/>
      <c r="G4" s="78"/>
      <c r="H4" s="78"/>
      <c r="I4" s="78"/>
      <c r="L4" s="160"/>
      <c r="M4" s="160" t="s">
        <v>27</v>
      </c>
      <c r="N4" s="160" t="s">
        <v>28</v>
      </c>
      <c r="P4" s="78"/>
      <c r="Q4" s="78"/>
    </row>
    <row r="5" spans="1:17" x14ac:dyDescent="0.25">
      <c r="C5" s="81"/>
      <c r="D5" s="83"/>
      <c r="E5" s="80"/>
      <c r="F5" s="78"/>
      <c r="G5" s="78"/>
      <c r="H5" s="78"/>
      <c r="I5" s="78"/>
      <c r="P5" s="78"/>
      <c r="Q5" s="78"/>
    </row>
    <row r="6" spans="1:17" ht="15.75" thickBot="1" x14ac:dyDescent="0.3">
      <c r="C6" s="81"/>
      <c r="D6" s="83"/>
      <c r="E6" s="80"/>
      <c r="F6" s="78"/>
      <c r="G6" s="78"/>
      <c r="H6" s="78"/>
      <c r="I6" s="78"/>
      <c r="L6" s="160"/>
      <c r="M6" s="160" t="s">
        <v>40</v>
      </c>
      <c r="N6" s="160"/>
      <c r="O6" s="160" t="s">
        <v>40</v>
      </c>
      <c r="P6" s="82"/>
      <c r="Q6" s="78"/>
    </row>
    <row r="7" spans="1:17" ht="20.100000000000001" customHeight="1" thickBot="1" x14ac:dyDescent="0.3">
      <c r="C7" s="86"/>
      <c r="D7" s="75" t="s">
        <v>133</v>
      </c>
      <c r="E7" s="87"/>
      <c r="F7" s="78"/>
      <c r="G7" s="78"/>
      <c r="H7" s="78"/>
      <c r="I7" s="78"/>
      <c r="J7" s="160" t="s">
        <v>43</v>
      </c>
      <c r="K7" s="95" t="s">
        <v>44</v>
      </c>
      <c r="L7" s="160" t="s">
        <v>45</v>
      </c>
      <c r="M7" s="160" t="s">
        <v>45</v>
      </c>
      <c r="N7" s="160" t="s">
        <v>46</v>
      </c>
      <c r="O7" s="160" t="s">
        <v>47</v>
      </c>
      <c r="P7" s="82"/>
      <c r="Q7" s="78"/>
    </row>
    <row r="8" spans="1:17" ht="15.75" thickBot="1" x14ac:dyDescent="0.3">
      <c r="C8" s="85" t="s">
        <v>136</v>
      </c>
      <c r="D8" s="84" t="s">
        <v>0</v>
      </c>
      <c r="E8" s="77">
        <f>DATA!P1 -1</f>
        <v>0</v>
      </c>
      <c r="F8" s="78"/>
      <c r="G8" s="78"/>
      <c r="H8" s="82"/>
      <c r="I8" s="82"/>
      <c r="J8" s="160" t="s">
        <v>49</v>
      </c>
      <c r="K8" s="95" t="s">
        <v>50</v>
      </c>
      <c r="L8" s="160" t="s">
        <v>51</v>
      </c>
      <c r="M8" s="160" t="s">
        <v>51</v>
      </c>
      <c r="N8" s="160" t="s">
        <v>52</v>
      </c>
      <c r="O8" s="160" t="s">
        <v>166</v>
      </c>
      <c r="P8" s="82"/>
      <c r="Q8" s="78"/>
    </row>
    <row r="9" spans="1:17" x14ac:dyDescent="0.25">
      <c r="B9" s="95" t="s">
        <v>17</v>
      </c>
      <c r="C9" s="97" t="s">
        <v>131</v>
      </c>
      <c r="D9" s="80"/>
      <c r="E9" s="80"/>
      <c r="F9" s="95" t="s">
        <v>132</v>
      </c>
      <c r="G9" s="78"/>
      <c r="H9" s="78"/>
      <c r="I9" s="82"/>
      <c r="J9" s="160" t="s">
        <v>54</v>
      </c>
      <c r="K9" s="95" t="s">
        <v>55</v>
      </c>
      <c r="L9" s="160" t="s">
        <v>56</v>
      </c>
      <c r="M9" s="160" t="s">
        <v>57</v>
      </c>
      <c r="P9" s="78"/>
      <c r="Q9" s="78"/>
    </row>
    <row r="11" spans="1:17" x14ac:dyDescent="0.25">
      <c r="B11" s="71"/>
      <c r="J11" s="71"/>
      <c r="K11" s="71"/>
      <c r="L11" s="71"/>
      <c r="M11" s="71"/>
      <c r="N11" s="71"/>
      <c r="O11" s="71"/>
    </row>
    <row r="12" spans="1:17" x14ac:dyDescent="0.25">
      <c r="B12" s="71"/>
      <c r="J12" s="71"/>
      <c r="K12" s="71"/>
      <c r="L12" s="71"/>
      <c r="M12" s="71"/>
      <c r="N12" s="71"/>
      <c r="O12" s="71"/>
    </row>
    <row r="13" spans="1:17" x14ac:dyDescent="0.25">
      <c r="B13" s="71"/>
      <c r="J13" s="71"/>
      <c r="K13" s="71"/>
      <c r="L13" s="71"/>
      <c r="M13" s="71"/>
      <c r="N13" s="71"/>
      <c r="O13" s="71"/>
    </row>
    <row r="14" spans="1:17" x14ac:dyDescent="0.25">
      <c r="B14" s="71"/>
      <c r="J14" s="71"/>
      <c r="K14" s="71"/>
      <c r="L14" s="71"/>
      <c r="M14" s="71"/>
      <c r="N14" s="71"/>
      <c r="O14" s="71"/>
    </row>
    <row r="15" spans="1:17" x14ac:dyDescent="0.25">
      <c r="B15" s="71"/>
      <c r="J15" s="71"/>
      <c r="K15" s="71"/>
      <c r="L15" s="71"/>
      <c r="M15" s="71"/>
      <c r="N15" s="71"/>
      <c r="O15" s="71"/>
    </row>
    <row r="16" spans="1:17" x14ac:dyDescent="0.25">
      <c r="B16" s="71"/>
      <c r="J16" s="71"/>
      <c r="K16" s="71"/>
      <c r="L16" s="71"/>
      <c r="M16" s="71"/>
      <c r="N16" s="71"/>
      <c r="O16" s="71"/>
    </row>
    <row r="17" spans="2:15" x14ac:dyDescent="0.25">
      <c r="B17" s="71"/>
      <c r="J17" s="71"/>
      <c r="K17" s="71"/>
      <c r="L17" s="71"/>
      <c r="M17" s="71"/>
      <c r="N17" s="71"/>
      <c r="O17" s="71"/>
    </row>
    <row r="18" spans="2:15" x14ac:dyDescent="0.25">
      <c r="B18" s="71"/>
      <c r="J18" s="71"/>
      <c r="K18" s="71"/>
      <c r="L18" s="71"/>
      <c r="M18" s="71"/>
      <c r="N18" s="71"/>
      <c r="O18" s="71"/>
    </row>
    <row r="19" spans="2:15" x14ac:dyDescent="0.25">
      <c r="B19" s="71"/>
      <c r="J19" s="71"/>
      <c r="K19" s="71"/>
      <c r="L19" s="71"/>
      <c r="M19" s="71"/>
      <c r="N19" s="71"/>
      <c r="O19" s="71"/>
    </row>
    <row r="20" spans="2:15" x14ac:dyDescent="0.25">
      <c r="B20" s="71"/>
      <c r="J20" s="71"/>
      <c r="K20" s="71"/>
      <c r="L20" s="71"/>
      <c r="M20" s="71"/>
      <c r="N20" s="71"/>
      <c r="O20" s="71"/>
    </row>
    <row r="21" spans="2:15" x14ac:dyDescent="0.25">
      <c r="B21" s="71"/>
      <c r="J21" s="71"/>
      <c r="K21" s="71"/>
      <c r="L21" s="71"/>
      <c r="M21" s="71"/>
      <c r="N21" s="71"/>
      <c r="O21" s="71"/>
    </row>
    <row r="22" spans="2:15" x14ac:dyDescent="0.25">
      <c r="B22" s="71"/>
      <c r="J22" s="71"/>
      <c r="K22" s="71"/>
      <c r="L22" s="71"/>
      <c r="M22" s="71"/>
      <c r="N22" s="71"/>
      <c r="O22" s="71"/>
    </row>
    <row r="23" spans="2:15" x14ac:dyDescent="0.25">
      <c r="B23" s="71"/>
      <c r="J23" s="71"/>
      <c r="K23" s="71"/>
      <c r="L23" s="71"/>
      <c r="M23" s="71"/>
      <c r="N23" s="71"/>
      <c r="O23" s="71"/>
    </row>
    <row r="24" spans="2:15" x14ac:dyDescent="0.25">
      <c r="B24" s="71"/>
    </row>
    <row r="25" spans="2:15" x14ac:dyDescent="0.25">
      <c r="B25" s="71"/>
    </row>
    <row r="26" spans="2:15" x14ac:dyDescent="0.25">
      <c r="B26" s="71"/>
    </row>
    <row r="27" spans="2:15" x14ac:dyDescent="0.25">
      <c r="B27" s="71"/>
    </row>
    <row r="28" spans="2:15" x14ac:dyDescent="0.25">
      <c r="B28" s="71"/>
    </row>
    <row r="29" spans="2:15" x14ac:dyDescent="0.25">
      <c r="B29" s="71"/>
    </row>
    <row r="30" spans="2:15" x14ac:dyDescent="0.25">
      <c r="B30" s="71"/>
    </row>
  </sheetData>
  <sheetProtection sheet="1" formatRows="0" selectLockedCells="1"/>
  <dataValidations count="3">
    <dataValidation type="list" allowBlank="1" showInputMessage="1" showErrorMessage="1" sqref="E5" xr:uid="{B9338157-987B-4CA0-BE95-7EE9B5AE3691}">
      <formula1>$J$7:$J$9</formula1>
    </dataValidation>
    <dataValidation type="list" allowBlank="1" showInputMessage="1" showErrorMessage="1" sqref="N5:N6" xr:uid="{93462504-ADF1-4472-8936-A6DCA4A109EE}">
      <formula1>$O$6:$O$8</formula1>
    </dataValidation>
    <dataValidation type="list" allowBlank="1" showInputMessage="1" showErrorMessage="1" sqref="M5" xr:uid="{1A754C5B-BB72-48AF-BE26-3E5C2818D292}">
      <formula1>$M$6:$M$9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9EC68-D181-4806-BDE6-30D47109F3FE}">
  <sheetPr codeName="Sheet6">
    <tabColor theme="4" tint="-0.499984740745262"/>
  </sheetPr>
  <dimension ref="A1:Q62"/>
  <sheetViews>
    <sheetView zoomScale="115" zoomScaleNormal="115" workbookViewId="0">
      <selection activeCell="E16" sqref="E16"/>
    </sheetView>
  </sheetViews>
  <sheetFormatPr defaultRowHeight="15" x14ac:dyDescent="0.25"/>
  <cols>
    <col min="1" max="1" width="9.140625" style="100"/>
    <col min="2" max="2" width="9.140625" style="95"/>
    <col min="3" max="3" width="30.7109375" style="71" customWidth="1"/>
    <col min="4" max="4" width="20.7109375" style="71" customWidth="1"/>
    <col min="5" max="5" width="30.7109375" style="71" customWidth="1"/>
    <col min="6" max="6" width="20.7109375" style="71" customWidth="1"/>
    <col min="7" max="13" width="12.7109375" style="71" customWidth="1"/>
    <col min="14" max="16384" width="9.140625" style="71"/>
  </cols>
  <sheetData>
    <row r="1" spans="1:17" x14ac:dyDescent="0.25">
      <c r="F1" s="95"/>
      <c r="G1" s="95"/>
      <c r="H1" s="95"/>
      <c r="I1" s="95"/>
      <c r="J1" s="95" t="s">
        <v>9</v>
      </c>
      <c r="K1" s="95"/>
      <c r="L1" s="95"/>
      <c r="M1" s="95"/>
      <c r="N1" s="95"/>
      <c r="O1" s="95"/>
      <c r="P1" s="95"/>
      <c r="Q1" s="95"/>
    </row>
    <row r="2" spans="1:17" x14ac:dyDescent="0.25">
      <c r="F2" s="95"/>
      <c r="G2" s="95"/>
      <c r="H2" s="95"/>
      <c r="I2" s="95"/>
      <c r="J2" s="95" t="s">
        <v>18</v>
      </c>
      <c r="K2" s="95"/>
      <c r="L2" s="95"/>
      <c r="M2" s="95"/>
      <c r="N2" s="95"/>
      <c r="O2" s="95"/>
      <c r="P2" s="95"/>
      <c r="Q2" s="95"/>
    </row>
    <row r="3" spans="1:17" x14ac:dyDescent="0.25">
      <c r="F3" s="14"/>
      <c r="G3" s="101"/>
      <c r="H3" s="101"/>
      <c r="I3" s="102"/>
      <c r="J3" s="14"/>
      <c r="K3" s="14"/>
      <c r="L3" s="14"/>
      <c r="M3" s="14"/>
      <c r="N3" s="95"/>
      <c r="O3" s="95"/>
      <c r="P3" s="95"/>
      <c r="Q3" s="95"/>
    </row>
    <row r="4" spans="1:17" x14ac:dyDescent="0.25">
      <c r="F4" s="14"/>
      <c r="G4" s="96"/>
      <c r="H4" s="22"/>
      <c r="I4" s="96"/>
      <c r="J4" s="96"/>
      <c r="K4" s="96"/>
      <c r="L4" s="96"/>
      <c r="M4" s="96"/>
      <c r="N4" s="95"/>
      <c r="O4" s="95"/>
      <c r="P4" s="95"/>
      <c r="Q4" s="95"/>
    </row>
    <row r="5" spans="1:17" x14ac:dyDescent="0.25">
      <c r="F5" s="14"/>
      <c r="G5" s="101"/>
      <c r="H5" s="96"/>
      <c r="I5" s="176"/>
      <c r="J5" s="176"/>
      <c r="K5" s="96"/>
      <c r="L5" s="96"/>
      <c r="M5" s="96"/>
      <c r="N5" s="95"/>
      <c r="O5" s="95"/>
      <c r="P5" s="95"/>
      <c r="Q5" s="103" t="s">
        <v>35</v>
      </c>
    </row>
    <row r="6" spans="1:17" ht="15.75" thickBot="1" x14ac:dyDescent="0.3">
      <c r="F6" s="14"/>
      <c r="G6" s="101"/>
      <c r="H6" s="96"/>
      <c r="I6" s="104"/>
      <c r="J6" s="96"/>
      <c r="K6" s="96"/>
      <c r="L6" s="96"/>
      <c r="M6" s="96"/>
      <c r="N6" s="95"/>
      <c r="O6" s="95"/>
      <c r="P6" s="95"/>
      <c r="Q6" s="103" t="s">
        <v>42</v>
      </c>
    </row>
    <row r="7" spans="1:17" s="106" customFormat="1" ht="17.25" thickBot="1" x14ac:dyDescent="0.3">
      <c r="A7" s="105"/>
      <c r="B7" s="95"/>
      <c r="C7" s="107"/>
      <c r="D7" s="75" t="s">
        <v>144</v>
      </c>
      <c r="E7" s="108"/>
      <c r="F7" s="56"/>
      <c r="G7" s="101"/>
      <c r="H7" s="96"/>
      <c r="I7" s="109"/>
      <c r="J7" s="96"/>
      <c r="K7" s="96"/>
      <c r="L7" s="96"/>
      <c r="M7" s="96"/>
      <c r="N7" s="95"/>
      <c r="O7" s="95"/>
      <c r="P7" s="95"/>
      <c r="Q7" s="95"/>
    </row>
    <row r="8" spans="1:17" ht="15.75" x14ac:dyDescent="0.25">
      <c r="C8" s="110" t="s">
        <v>148</v>
      </c>
      <c r="D8" s="111" t="s">
        <v>142</v>
      </c>
      <c r="E8" s="90">
        <f>DATA!Q3</f>
        <v>0</v>
      </c>
      <c r="F8" s="56"/>
      <c r="G8" s="101"/>
      <c r="H8" s="101"/>
      <c r="I8" s="96"/>
      <c r="J8" s="96"/>
      <c r="K8" s="112"/>
      <c r="L8" s="96"/>
      <c r="M8" s="112"/>
      <c r="N8" s="95"/>
      <c r="O8" s="95"/>
      <c r="P8" s="95"/>
      <c r="Q8" s="95"/>
    </row>
    <row r="9" spans="1:17" ht="16.5" thickBot="1" x14ac:dyDescent="0.3">
      <c r="C9" s="5" t="s">
        <v>149</v>
      </c>
      <c r="D9" s="113" t="s">
        <v>143</v>
      </c>
      <c r="E9" s="91">
        <f>DATA!K5 -1</f>
        <v>0</v>
      </c>
      <c r="F9" s="56" t="s">
        <v>132</v>
      </c>
      <c r="G9" s="101"/>
      <c r="H9" s="101"/>
      <c r="I9" s="96"/>
      <c r="J9" s="96"/>
      <c r="K9" s="112"/>
      <c r="L9" s="96"/>
      <c r="M9" s="112"/>
      <c r="N9" s="95"/>
      <c r="O9" s="95"/>
      <c r="P9" s="95"/>
      <c r="Q9" s="95"/>
    </row>
    <row r="10" spans="1:17" x14ac:dyDescent="0.25">
      <c r="F10" s="56"/>
      <c r="G10" s="114"/>
      <c r="H10" s="114"/>
      <c r="I10" s="115"/>
      <c r="J10" s="115"/>
      <c r="K10" s="116"/>
      <c r="L10" s="115"/>
      <c r="M10" s="116"/>
    </row>
    <row r="11" spans="1:17" x14ac:dyDescent="0.25">
      <c r="B11" s="71"/>
    </row>
    <row r="12" spans="1:17" x14ac:dyDescent="0.25">
      <c r="B12" s="71"/>
    </row>
    <row r="13" spans="1:17" x14ac:dyDescent="0.25">
      <c r="B13" s="71"/>
    </row>
    <row r="14" spans="1:17" x14ac:dyDescent="0.25">
      <c r="B14" s="71"/>
    </row>
    <row r="15" spans="1:17" x14ac:dyDescent="0.25">
      <c r="B15" s="71"/>
    </row>
    <row r="16" spans="1:17" x14ac:dyDescent="0.25">
      <c r="B16" s="71"/>
    </row>
    <row r="17" spans="2:2" x14ac:dyDescent="0.25">
      <c r="B17" s="71"/>
    </row>
    <row r="18" spans="2:2" x14ac:dyDescent="0.25">
      <c r="B18" s="71"/>
    </row>
    <row r="19" spans="2:2" x14ac:dyDescent="0.25">
      <c r="B19" s="71"/>
    </row>
    <row r="20" spans="2:2" x14ac:dyDescent="0.25">
      <c r="B20" s="71"/>
    </row>
    <row r="21" spans="2:2" x14ac:dyDescent="0.25">
      <c r="B21" s="71"/>
    </row>
    <row r="22" spans="2:2" x14ac:dyDescent="0.25">
      <c r="B22" s="71"/>
    </row>
    <row r="23" spans="2:2" x14ac:dyDescent="0.25">
      <c r="B23" s="71"/>
    </row>
    <row r="24" spans="2:2" x14ac:dyDescent="0.25">
      <c r="B24" s="71"/>
    </row>
    <row r="25" spans="2:2" x14ac:dyDescent="0.25">
      <c r="B25" s="71"/>
    </row>
    <row r="26" spans="2:2" x14ac:dyDescent="0.25">
      <c r="B26" s="71"/>
    </row>
    <row r="27" spans="2:2" x14ac:dyDescent="0.25">
      <c r="B27" s="71"/>
    </row>
    <row r="36" spans="6:13" x14ac:dyDescent="0.25">
      <c r="F36" s="56"/>
      <c r="G36" s="114"/>
      <c r="H36" s="115"/>
      <c r="I36" s="101"/>
      <c r="J36" s="22"/>
      <c r="K36" s="22"/>
      <c r="L36" s="22"/>
      <c r="M36" s="22"/>
    </row>
    <row r="37" spans="6:13" x14ac:dyDescent="0.25">
      <c r="F37" s="56"/>
      <c r="G37" s="114"/>
      <c r="H37" s="121"/>
      <c r="I37" s="115"/>
      <c r="J37" s="115"/>
      <c r="K37" s="116"/>
      <c r="L37" s="115"/>
      <c r="M37" s="116"/>
    </row>
    <row r="38" spans="6:13" x14ac:dyDescent="0.25">
      <c r="F38" s="56"/>
      <c r="G38" s="114"/>
      <c r="H38" s="121"/>
      <c r="I38" s="115"/>
      <c r="J38" s="115"/>
      <c r="K38" s="116"/>
      <c r="L38" s="115"/>
      <c r="M38" s="116"/>
    </row>
    <row r="39" spans="6:13" x14ac:dyDescent="0.25">
      <c r="F39" s="56"/>
      <c r="G39" s="114"/>
      <c r="H39" s="115"/>
      <c r="I39" s="122"/>
      <c r="J39" s="22"/>
      <c r="K39" s="22"/>
      <c r="L39" s="22"/>
      <c r="M39" s="22"/>
    </row>
    <row r="40" spans="6:13" x14ac:dyDescent="0.25">
      <c r="F40" s="11"/>
      <c r="G40" s="117"/>
      <c r="H40" s="117"/>
      <c r="I40" s="118"/>
      <c r="J40" s="119"/>
      <c r="K40" s="119"/>
      <c r="L40" s="119"/>
      <c r="M40" s="119"/>
    </row>
    <row r="41" spans="6:13" x14ac:dyDescent="0.25">
      <c r="F41" s="11"/>
      <c r="G41" s="22"/>
      <c r="H41" s="22"/>
      <c r="I41" s="22"/>
      <c r="J41" s="22"/>
      <c r="K41" s="22"/>
      <c r="L41" s="22"/>
      <c r="M41" s="22"/>
    </row>
    <row r="42" spans="6:13" x14ac:dyDescent="0.25">
      <c r="F42" s="11"/>
      <c r="G42" s="114"/>
      <c r="H42" s="115"/>
      <c r="I42" s="175"/>
      <c r="J42" s="175"/>
      <c r="K42" s="22"/>
      <c r="L42" s="22"/>
      <c r="M42" s="22"/>
    </row>
    <row r="43" spans="6:13" x14ac:dyDescent="0.25">
      <c r="F43" s="11"/>
      <c r="G43" s="114"/>
      <c r="H43" s="115"/>
      <c r="I43" s="120"/>
      <c r="J43" s="22"/>
      <c r="K43" s="22"/>
      <c r="L43" s="22"/>
      <c r="M43" s="22"/>
    </row>
    <row r="44" spans="6:13" x14ac:dyDescent="0.25">
      <c r="F44" s="56"/>
      <c r="G44" s="114"/>
      <c r="H44" s="115"/>
      <c r="I44" s="101"/>
      <c r="J44" s="22"/>
      <c r="K44" s="22"/>
      <c r="L44" s="22"/>
      <c r="M44" s="22"/>
    </row>
    <row r="45" spans="6:13" x14ac:dyDescent="0.25">
      <c r="F45" s="56"/>
      <c r="G45" s="114"/>
      <c r="H45" s="121"/>
      <c r="I45" s="115"/>
      <c r="J45" s="115"/>
      <c r="K45" s="116"/>
      <c r="L45" s="115"/>
      <c r="M45" s="116"/>
    </row>
    <row r="46" spans="6:13" x14ac:dyDescent="0.25">
      <c r="F46" s="56"/>
      <c r="G46" s="114"/>
      <c r="H46" s="121"/>
      <c r="I46" s="115"/>
      <c r="J46" s="115"/>
      <c r="K46" s="116"/>
      <c r="L46" s="115"/>
      <c r="M46" s="116"/>
    </row>
    <row r="47" spans="6:13" x14ac:dyDescent="0.25">
      <c r="F47" s="56"/>
      <c r="G47" s="114"/>
      <c r="H47" s="114"/>
      <c r="I47" s="115"/>
      <c r="J47" s="115"/>
      <c r="K47" s="116"/>
      <c r="L47" s="115"/>
      <c r="M47" s="116"/>
    </row>
    <row r="48" spans="6:13" x14ac:dyDescent="0.25">
      <c r="F48" s="11"/>
      <c r="G48" s="117"/>
      <c r="H48" s="117"/>
      <c r="I48" s="118"/>
      <c r="J48" s="119"/>
      <c r="K48" s="119"/>
      <c r="L48" s="119"/>
      <c r="M48" s="119"/>
    </row>
    <row r="49" spans="6:13" x14ac:dyDescent="0.25">
      <c r="F49" s="11"/>
      <c r="G49" s="22"/>
      <c r="H49" s="22"/>
      <c r="I49" s="22"/>
      <c r="J49" s="22"/>
      <c r="K49" s="22"/>
      <c r="L49" s="22"/>
      <c r="M49" s="22"/>
    </row>
    <row r="50" spans="6:13" x14ac:dyDescent="0.25">
      <c r="F50" s="11"/>
      <c r="G50" s="114"/>
      <c r="H50" s="115"/>
      <c r="I50" s="175"/>
      <c r="J50" s="175"/>
      <c r="K50" s="22"/>
      <c r="L50" s="22"/>
      <c r="M50" s="22"/>
    </row>
    <row r="51" spans="6:13" x14ac:dyDescent="0.25">
      <c r="F51" s="11"/>
      <c r="G51" s="114"/>
      <c r="H51" s="115"/>
      <c r="I51" s="120"/>
      <c r="J51" s="22"/>
      <c r="K51" s="22"/>
      <c r="L51" s="22"/>
      <c r="M51" s="22"/>
    </row>
    <row r="52" spans="6:13" x14ac:dyDescent="0.25">
      <c r="F52" s="56"/>
      <c r="G52" s="114"/>
      <c r="H52" s="115"/>
      <c r="I52" s="101"/>
      <c r="J52" s="22"/>
      <c r="K52" s="22"/>
      <c r="L52" s="22"/>
      <c r="M52" s="22"/>
    </row>
    <row r="53" spans="6:13" x14ac:dyDescent="0.25">
      <c r="F53" s="56"/>
      <c r="G53" s="114"/>
      <c r="H53" s="121"/>
      <c r="I53" s="115"/>
      <c r="J53" s="115"/>
      <c r="K53" s="116"/>
      <c r="L53" s="115"/>
      <c r="M53" s="116"/>
    </row>
    <row r="54" spans="6:13" x14ac:dyDescent="0.25">
      <c r="F54" s="56"/>
      <c r="G54" s="114"/>
      <c r="H54" s="121"/>
      <c r="I54" s="115"/>
      <c r="J54" s="115"/>
      <c r="K54" s="116"/>
      <c r="L54" s="115"/>
      <c r="M54" s="116"/>
    </row>
    <row r="56" spans="6:13" x14ac:dyDescent="0.25">
      <c r="F56" s="11"/>
      <c r="G56" s="117"/>
      <c r="H56" s="117"/>
      <c r="I56" s="118"/>
      <c r="J56" s="119"/>
      <c r="K56" s="119"/>
      <c r="L56" s="119"/>
      <c r="M56" s="119"/>
    </row>
    <row r="57" spans="6:13" x14ac:dyDescent="0.25">
      <c r="F57" s="11"/>
      <c r="G57" s="22"/>
      <c r="H57" s="22"/>
      <c r="I57" s="22"/>
      <c r="J57" s="22"/>
      <c r="K57" s="22"/>
      <c r="L57" s="22"/>
      <c r="M57" s="22"/>
    </row>
    <row r="58" spans="6:13" x14ac:dyDescent="0.25">
      <c r="F58" s="11"/>
      <c r="G58" s="114"/>
      <c r="H58" s="115"/>
      <c r="I58" s="175"/>
      <c r="J58" s="175"/>
      <c r="K58" s="22"/>
      <c r="L58" s="22"/>
      <c r="M58" s="22"/>
    </row>
    <row r="59" spans="6:13" x14ac:dyDescent="0.25">
      <c r="F59" s="11"/>
      <c r="G59" s="114"/>
      <c r="H59" s="115"/>
      <c r="I59" s="120"/>
      <c r="J59" s="22"/>
      <c r="K59" s="22"/>
      <c r="L59" s="22"/>
      <c r="M59" s="22"/>
    </row>
    <row r="60" spans="6:13" x14ac:dyDescent="0.25">
      <c r="F60" s="56"/>
      <c r="G60" s="114"/>
      <c r="H60" s="115"/>
      <c r="I60" s="101"/>
      <c r="J60" s="22"/>
      <c r="K60" s="22"/>
      <c r="L60" s="22"/>
      <c r="M60" s="22"/>
    </row>
    <row r="61" spans="6:13" x14ac:dyDescent="0.25">
      <c r="F61" s="56"/>
      <c r="G61" s="114"/>
      <c r="H61" s="121"/>
      <c r="I61" s="115"/>
      <c r="J61" s="115"/>
      <c r="K61" s="116"/>
      <c r="L61" s="115"/>
      <c r="M61" s="116"/>
    </row>
    <row r="62" spans="6:13" x14ac:dyDescent="0.25">
      <c r="F62" s="56"/>
      <c r="G62" s="114"/>
      <c r="H62" s="121"/>
      <c r="I62" s="115"/>
      <c r="J62" s="115"/>
      <c r="K62" s="116"/>
      <c r="L62" s="115"/>
      <c r="M62" s="116"/>
    </row>
  </sheetData>
  <sheetProtection sheet="1" formatRows="0" selectLockedCells="1"/>
  <mergeCells count="4">
    <mergeCell ref="I58:J58"/>
    <mergeCell ref="I42:J42"/>
    <mergeCell ref="I50:J50"/>
    <mergeCell ref="I5:J5"/>
  </mergeCells>
  <dataValidations count="6">
    <dataValidation type="whole" allowBlank="1" showInputMessage="1" showErrorMessage="1" sqref="E9" xr:uid="{1D1C6300-0EEE-4714-9D8E-552186C94AD4}">
      <formula1>0</formula1>
      <formula2>9</formula2>
    </dataValidation>
    <dataValidation type="whole" allowBlank="1" showInputMessage="1" showErrorMessage="1" sqref="E8" xr:uid="{FD15B6C0-FB31-469A-8620-2EC2BB623C62}">
      <formula1>0</formula1>
      <formula2>24</formula2>
    </dataValidation>
    <dataValidation type="list" allowBlank="1" showInputMessage="1" showErrorMessage="1" sqref="I6 I59 I51 I43" xr:uid="{E2CBDBF2-4DC7-4CDF-954B-0668D0CC94F3}">
      <formula1>$Q$5:$Q$6</formula1>
    </dataValidation>
    <dataValidation type="whole" allowBlank="1" showInputMessage="1" showErrorMessage="1" sqref="I7 I39" xr:uid="{1400FA1E-1608-4163-B2DA-39B1BFAEF2DA}">
      <formula1>1</formula1>
      <formula2>12</formula2>
    </dataValidation>
    <dataValidation type="whole" allowBlank="1" showInputMessage="1" showErrorMessage="1" sqref="K8:K10 K53:K54 K61:K62 K37:K38 K45:K47" xr:uid="{5735CA81-C5F9-4C51-AF53-B511C9681871}">
      <formula1>0</formula1>
      <formula2>3</formula2>
    </dataValidation>
    <dataValidation type="whole" allowBlank="1" showInputMessage="1" showErrorMessage="1" sqref="M8:M10 M53:M54 M61:M62 M37:M38 M45:M47" xr:uid="{A9FB30C6-AA36-4010-A2E6-957B9A5E5393}">
      <formula1>0</formula1>
      <formula2>59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358D-0834-44D4-A709-57A8588C3E1A}">
  <sheetPr codeName="Sheet2"/>
  <dimension ref="A1:AB72"/>
  <sheetViews>
    <sheetView workbookViewId="0">
      <selection activeCell="L4" sqref="L4"/>
    </sheetView>
  </sheetViews>
  <sheetFormatPr defaultRowHeight="15" x14ac:dyDescent="0.25"/>
  <cols>
    <col min="1" max="1" width="9.140625" style="140"/>
    <col min="2" max="2" width="26.7109375" customWidth="1"/>
    <col min="3" max="3" width="18.28515625" customWidth="1"/>
    <col min="4" max="4" width="25" customWidth="1"/>
    <col min="6" max="6" width="23" customWidth="1"/>
    <col min="7" max="7" width="18.28515625" customWidth="1"/>
    <col min="8" max="8" width="28.42578125" customWidth="1"/>
    <col min="10" max="20" width="18.28515625" customWidth="1"/>
    <col min="22" max="28" width="12.7109375" customWidth="1"/>
  </cols>
  <sheetData>
    <row r="1" spans="1:28" ht="17.25" thickBot="1" x14ac:dyDescent="0.3">
      <c r="A1" s="135"/>
      <c r="B1" s="8"/>
      <c r="C1" s="75"/>
      <c r="D1" s="10"/>
      <c r="E1" s="11"/>
      <c r="F1" s="12" t="s">
        <v>7</v>
      </c>
      <c r="G1" s="9"/>
      <c r="H1" s="13"/>
      <c r="I1" s="14" t="s">
        <v>8</v>
      </c>
      <c r="J1" s="15" t="s">
        <v>9</v>
      </c>
      <c r="K1" s="16" t="s">
        <v>10</v>
      </c>
      <c r="L1" s="17">
        <v>1</v>
      </c>
      <c r="M1" s="18" t="s">
        <v>11</v>
      </c>
      <c r="N1" s="19">
        <v>1</v>
      </c>
      <c r="O1" s="20" t="s">
        <v>12</v>
      </c>
      <c r="P1" s="21">
        <v>1</v>
      </c>
      <c r="Q1" s="15">
        <v>0</v>
      </c>
      <c r="R1" s="22" t="s">
        <v>13</v>
      </c>
      <c r="S1" s="23">
        <f>Lighting!E12</f>
        <v>0</v>
      </c>
      <c r="T1" s="23">
        <f>Lighting!E18</f>
        <v>0</v>
      </c>
      <c r="U1" s="23"/>
      <c r="V1" s="23"/>
      <c r="W1" s="15"/>
      <c r="X1" s="15"/>
      <c r="Y1" s="15"/>
      <c r="Z1" s="15"/>
      <c r="AA1" s="15"/>
      <c r="AB1" s="15"/>
    </row>
    <row r="2" spans="1:28" x14ac:dyDescent="0.25">
      <c r="A2" s="135"/>
      <c r="B2" s="27" t="s">
        <v>59</v>
      </c>
      <c r="C2" s="76" t="s">
        <v>60</v>
      </c>
      <c r="D2" s="144" t="s">
        <v>61</v>
      </c>
      <c r="E2" s="11"/>
      <c r="F2" s="27" t="s">
        <v>15</v>
      </c>
      <c r="G2" s="28" t="s">
        <v>0</v>
      </c>
      <c r="H2" s="29" t="s">
        <v>16</v>
      </c>
      <c r="I2" s="30" t="s">
        <v>17</v>
      </c>
      <c r="J2" s="15" t="s">
        <v>18</v>
      </c>
      <c r="K2" s="16" t="s">
        <v>10</v>
      </c>
      <c r="L2" s="17">
        <v>1</v>
      </c>
      <c r="M2" s="15" t="s">
        <v>161</v>
      </c>
      <c r="N2" s="15">
        <f>(K3+K4+K6) -3</f>
        <v>0</v>
      </c>
      <c r="O2" s="15"/>
      <c r="P2" s="21">
        <v>1</v>
      </c>
      <c r="Q2" s="15"/>
      <c r="R2" s="22" t="s">
        <v>124</v>
      </c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15.75" thickBot="1" x14ac:dyDescent="0.3">
      <c r="A3" s="135"/>
      <c r="B3" s="34" t="s">
        <v>23</v>
      </c>
      <c r="C3" s="141" t="s">
        <v>24</v>
      </c>
      <c r="D3" s="145" t="s">
        <v>25</v>
      </c>
      <c r="E3" s="11"/>
      <c r="F3" s="24" t="s">
        <v>21</v>
      </c>
      <c r="G3" s="25" t="s">
        <v>0</v>
      </c>
      <c r="H3" s="29" t="s">
        <v>20</v>
      </c>
      <c r="I3" s="15"/>
      <c r="J3" s="15" t="s">
        <v>22</v>
      </c>
      <c r="K3" s="15">
        <v>1</v>
      </c>
      <c r="L3" s="17">
        <v>1</v>
      </c>
      <c r="M3" s="15"/>
      <c r="N3" s="15"/>
      <c r="O3" s="15"/>
      <c r="P3" s="15" t="s">
        <v>146</v>
      </c>
      <c r="Q3" s="15">
        <v>0</v>
      </c>
      <c r="R3" s="22" t="s">
        <v>125</v>
      </c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5.75" thickBot="1" x14ac:dyDescent="0.3">
      <c r="A4" s="14" t="s">
        <v>123</v>
      </c>
      <c r="B4" s="32" t="s">
        <v>30</v>
      </c>
      <c r="C4" s="73" t="s">
        <v>88</v>
      </c>
      <c r="D4" s="33" t="s">
        <v>127</v>
      </c>
      <c r="E4" s="11"/>
      <c r="F4" s="24" t="s">
        <v>26</v>
      </c>
      <c r="G4" s="25" t="s">
        <v>24</v>
      </c>
      <c r="H4" s="31" t="s">
        <v>25</v>
      </c>
      <c r="I4" s="15" t="s">
        <v>162</v>
      </c>
      <c r="J4" s="23" t="s">
        <v>129</v>
      </c>
      <c r="K4" s="23">
        <v>1</v>
      </c>
      <c r="L4" s="23">
        <v>1</v>
      </c>
      <c r="M4" s="23" t="s">
        <v>27</v>
      </c>
      <c r="N4" s="23" t="s">
        <v>27</v>
      </c>
      <c r="O4" s="23" t="s">
        <v>28</v>
      </c>
      <c r="P4" s="23"/>
      <c r="Q4" s="15"/>
      <c r="R4" s="22" t="s">
        <v>29</v>
      </c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35" t="s">
        <v>123</v>
      </c>
      <c r="B5" s="24" t="s">
        <v>19</v>
      </c>
      <c r="C5" s="74" t="s">
        <v>0</v>
      </c>
      <c r="D5" s="26" t="s">
        <v>20</v>
      </c>
      <c r="E5" s="11"/>
      <c r="F5" s="24" t="s">
        <v>30</v>
      </c>
      <c r="G5" s="25" t="s">
        <v>31</v>
      </c>
      <c r="H5" s="31" t="s">
        <v>32</v>
      </c>
      <c r="I5" s="15">
        <f>SUM(K3,K4,K6)</f>
        <v>3</v>
      </c>
      <c r="J5" s="23" t="s">
        <v>33</v>
      </c>
      <c r="K5" s="23">
        <v>1</v>
      </c>
      <c r="L5" s="23">
        <v>2</v>
      </c>
      <c r="M5" s="23"/>
      <c r="N5" s="23"/>
      <c r="O5" s="23"/>
      <c r="P5" s="23" t="s">
        <v>34</v>
      </c>
      <c r="Q5" s="15" t="s">
        <v>35</v>
      </c>
      <c r="R5" s="22" t="s">
        <v>36</v>
      </c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5.75" thickBot="1" x14ac:dyDescent="0.3">
      <c r="A6" s="135" t="s">
        <v>123</v>
      </c>
      <c r="B6" s="32" t="s">
        <v>126</v>
      </c>
      <c r="C6" s="73" t="s">
        <v>58</v>
      </c>
      <c r="D6" s="33" t="s">
        <v>128</v>
      </c>
      <c r="E6" s="11"/>
      <c r="F6" s="34" t="s">
        <v>37</v>
      </c>
      <c r="G6" s="35" t="s">
        <v>38</v>
      </c>
      <c r="H6" s="36" t="s">
        <v>14</v>
      </c>
      <c r="I6" s="15"/>
      <c r="J6" s="23" t="s">
        <v>39</v>
      </c>
      <c r="K6" s="23">
        <v>1</v>
      </c>
      <c r="L6" s="23"/>
      <c r="M6" s="23" t="s">
        <v>40</v>
      </c>
      <c r="N6" s="23"/>
      <c r="O6" s="23" t="s">
        <v>40</v>
      </c>
      <c r="P6" s="23" t="s">
        <v>41</v>
      </c>
      <c r="Q6" s="15" t="s">
        <v>42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5">
      <c r="A7" s="135"/>
      <c r="B7" s="11"/>
      <c r="C7" s="11"/>
      <c r="D7" s="11"/>
      <c r="E7" s="11"/>
      <c r="F7" s="11"/>
      <c r="G7" s="11"/>
      <c r="H7" s="11"/>
      <c r="I7" s="15"/>
      <c r="J7" s="23" t="s">
        <v>43</v>
      </c>
      <c r="K7" s="23" t="s">
        <v>44</v>
      </c>
      <c r="L7" s="23" t="s">
        <v>45</v>
      </c>
      <c r="M7" s="23" t="s">
        <v>45</v>
      </c>
      <c r="N7" s="23" t="s">
        <v>46</v>
      </c>
      <c r="O7" s="23" t="s">
        <v>47</v>
      </c>
      <c r="P7" s="23" t="s">
        <v>48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25">
      <c r="A8" s="135"/>
      <c r="B8" s="11"/>
      <c r="C8" s="11"/>
      <c r="D8" s="11"/>
      <c r="E8" s="11"/>
      <c r="F8" s="11"/>
      <c r="G8" s="11"/>
      <c r="H8" s="11"/>
      <c r="I8" s="15"/>
      <c r="J8" s="23" t="s">
        <v>49</v>
      </c>
      <c r="K8" s="23" t="s">
        <v>50</v>
      </c>
      <c r="L8" s="23" t="s">
        <v>51</v>
      </c>
      <c r="M8" s="23" t="s">
        <v>51</v>
      </c>
      <c r="N8" s="23" t="s">
        <v>52</v>
      </c>
      <c r="O8" s="23" t="s">
        <v>53</v>
      </c>
      <c r="P8" s="23" t="s">
        <v>140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x14ac:dyDescent="0.25">
      <c r="A9" s="135"/>
      <c r="B9" s="11"/>
      <c r="C9" s="11"/>
      <c r="D9" s="11"/>
      <c r="E9" s="11"/>
      <c r="F9" s="11"/>
      <c r="G9" s="11"/>
      <c r="H9" s="11"/>
      <c r="I9" s="15"/>
      <c r="J9" s="23" t="s">
        <v>54</v>
      </c>
      <c r="K9" s="23" t="s">
        <v>55</v>
      </c>
      <c r="L9" s="23" t="s">
        <v>56</v>
      </c>
      <c r="M9" s="23" t="s">
        <v>57</v>
      </c>
      <c r="N9" s="23"/>
      <c r="O9" s="23"/>
      <c r="P9" s="23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15.75" thickBot="1" x14ac:dyDescent="0.3">
      <c r="A10" s="135"/>
      <c r="B10" s="11"/>
      <c r="C10" s="11"/>
      <c r="D10" s="11"/>
      <c r="E10" s="11"/>
      <c r="F10" s="11"/>
      <c r="G10" s="11"/>
      <c r="H10" s="11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7.25" thickBot="1" x14ac:dyDescent="0.3">
      <c r="A11" s="136"/>
      <c r="B11" s="37"/>
      <c r="C11" s="75">
        <v>1</v>
      </c>
      <c r="D11" s="3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5">
      <c r="A12" s="136"/>
      <c r="B12" s="27" t="s">
        <v>121</v>
      </c>
      <c r="C12" s="76" t="s">
        <v>58</v>
      </c>
      <c r="D12" s="144" t="s">
        <v>122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136"/>
      <c r="B13" s="24" t="s">
        <v>59</v>
      </c>
      <c r="C13" s="74" t="s">
        <v>60</v>
      </c>
      <c r="D13" s="146" t="s">
        <v>61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5">
      <c r="A14" s="136"/>
      <c r="B14" s="24" t="s">
        <v>23</v>
      </c>
      <c r="C14" s="74" t="s">
        <v>24</v>
      </c>
      <c r="D14" s="146" t="s">
        <v>25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15.75" thickBot="1" x14ac:dyDescent="0.3">
      <c r="A15" s="136"/>
      <c r="B15" s="32" t="s">
        <v>30</v>
      </c>
      <c r="C15" s="73" t="s">
        <v>88</v>
      </c>
      <c r="D15" s="145" t="s">
        <v>127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25">
      <c r="A16" s="136"/>
      <c r="B16" s="40" t="s">
        <v>123</v>
      </c>
      <c r="C16" s="40"/>
      <c r="D16" s="96" t="s">
        <v>123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15.75" thickBot="1" x14ac:dyDescent="0.3">
      <c r="A17" s="137"/>
      <c r="B17" s="39"/>
      <c r="C17" s="39"/>
      <c r="D17" s="2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17.25" thickBot="1" x14ac:dyDescent="0.3">
      <c r="A18" s="136"/>
      <c r="B18" s="41"/>
      <c r="C18" s="75">
        <v>0</v>
      </c>
      <c r="D18" s="10"/>
      <c r="E18" s="15"/>
      <c r="F18" s="15"/>
      <c r="G18" s="15"/>
      <c r="H18" s="15"/>
      <c r="I18" s="39"/>
      <c r="J18" s="41" t="s">
        <v>62</v>
      </c>
      <c r="K18" s="42"/>
      <c r="L18" s="43"/>
      <c r="M18" s="44"/>
      <c r="N18" s="41" t="s">
        <v>63</v>
      </c>
      <c r="O18" s="42"/>
      <c r="P18" s="43"/>
      <c r="Q18" s="44"/>
      <c r="R18" s="41" t="s">
        <v>64</v>
      </c>
      <c r="S18" s="42"/>
      <c r="T18" s="43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136"/>
      <c r="B19" s="27" t="s">
        <v>156</v>
      </c>
      <c r="C19" s="28" t="s">
        <v>58</v>
      </c>
      <c r="D19" s="147" t="s">
        <v>157</v>
      </c>
      <c r="E19" s="15"/>
      <c r="F19" s="15"/>
      <c r="G19" s="15"/>
      <c r="H19" s="15"/>
      <c r="I19" s="39"/>
      <c r="J19" s="24" t="s">
        <v>65</v>
      </c>
      <c r="K19" s="25" t="s">
        <v>24</v>
      </c>
      <c r="L19" s="144" t="s">
        <v>25</v>
      </c>
      <c r="M19" s="39"/>
      <c r="N19" s="27" t="s">
        <v>66</v>
      </c>
      <c r="O19" s="25" t="s">
        <v>24</v>
      </c>
      <c r="P19" s="144" t="s">
        <v>25</v>
      </c>
      <c r="Q19" s="39"/>
      <c r="R19" s="24" t="s">
        <v>67</v>
      </c>
      <c r="S19" s="25" t="s">
        <v>24</v>
      </c>
      <c r="T19" s="144" t="s">
        <v>25</v>
      </c>
      <c r="U19" s="15"/>
      <c r="V19" s="15"/>
      <c r="W19" s="15"/>
      <c r="X19" s="15"/>
      <c r="Y19" s="15"/>
      <c r="Z19" s="15"/>
      <c r="AA19" s="15"/>
      <c r="AB19" s="15"/>
    </row>
    <row r="20" spans="1:28" x14ac:dyDescent="0.25">
      <c r="A20" s="136"/>
      <c r="B20" s="24" t="s">
        <v>68</v>
      </c>
      <c r="C20" s="25" t="s">
        <v>24</v>
      </c>
      <c r="D20" s="148" t="s">
        <v>25</v>
      </c>
      <c r="E20" s="15"/>
      <c r="F20" s="15"/>
      <c r="G20" s="15"/>
      <c r="H20" s="15"/>
      <c r="I20" s="39"/>
      <c r="J20" s="24" t="s">
        <v>69</v>
      </c>
      <c r="K20" s="25" t="s">
        <v>24</v>
      </c>
      <c r="L20" s="146" t="s">
        <v>25</v>
      </c>
      <c r="M20" s="39"/>
      <c r="N20" s="24" t="s">
        <v>70</v>
      </c>
      <c r="O20" s="25" t="s">
        <v>24</v>
      </c>
      <c r="P20" s="146" t="s">
        <v>25</v>
      </c>
      <c r="Q20" s="11"/>
      <c r="R20" s="24" t="s">
        <v>71</v>
      </c>
      <c r="S20" s="25" t="s">
        <v>24</v>
      </c>
      <c r="T20" s="146" t="s">
        <v>25</v>
      </c>
      <c r="U20" s="15"/>
      <c r="V20" s="15"/>
      <c r="W20" s="15"/>
      <c r="X20" s="15"/>
      <c r="Y20" s="15"/>
      <c r="Z20" s="15"/>
      <c r="AA20" s="15"/>
      <c r="AB20" s="15"/>
    </row>
    <row r="21" spans="1:28" x14ac:dyDescent="0.25">
      <c r="A21" s="136"/>
      <c r="B21" s="24" t="s">
        <v>77</v>
      </c>
      <c r="C21" s="25" t="s">
        <v>24</v>
      </c>
      <c r="D21" s="148" t="s">
        <v>25</v>
      </c>
      <c r="E21" s="15"/>
      <c r="F21" s="162"/>
      <c r="G21" s="69"/>
      <c r="H21" s="66"/>
      <c r="I21" s="39"/>
      <c r="J21" s="24" t="s">
        <v>74</v>
      </c>
      <c r="K21" s="25" t="s">
        <v>24</v>
      </c>
      <c r="L21" s="146" t="s">
        <v>25</v>
      </c>
      <c r="M21" s="39"/>
      <c r="N21" s="24" t="s">
        <v>75</v>
      </c>
      <c r="O21" s="25" t="s">
        <v>24</v>
      </c>
      <c r="P21" s="146" t="s">
        <v>25</v>
      </c>
      <c r="Q21" s="11"/>
      <c r="R21" s="24" t="s">
        <v>76</v>
      </c>
      <c r="S21" s="25" t="s">
        <v>24</v>
      </c>
      <c r="T21" s="146" t="s">
        <v>25</v>
      </c>
      <c r="U21" s="15"/>
      <c r="V21" s="15"/>
      <c r="W21" s="15"/>
      <c r="X21" s="15"/>
      <c r="Y21" s="15"/>
      <c r="Z21" s="15"/>
      <c r="AA21" s="15"/>
      <c r="AB21" s="15"/>
    </row>
    <row r="22" spans="1:28" ht="15.75" thickBot="1" x14ac:dyDescent="0.3">
      <c r="A22" s="136"/>
      <c r="B22" s="24" t="s">
        <v>83</v>
      </c>
      <c r="C22" s="25" t="s">
        <v>134</v>
      </c>
      <c r="D22" s="148" t="s">
        <v>79</v>
      </c>
      <c r="E22" s="15"/>
      <c r="F22" s="15"/>
      <c r="G22" s="15"/>
      <c r="H22" s="15"/>
      <c r="I22" s="39"/>
      <c r="J22" s="34" t="s">
        <v>78</v>
      </c>
      <c r="K22" s="35" t="s">
        <v>165</v>
      </c>
      <c r="L22" s="145" t="s">
        <v>79</v>
      </c>
      <c r="M22" s="39"/>
      <c r="N22" s="34" t="s">
        <v>78</v>
      </c>
      <c r="O22" s="35" t="s">
        <v>165</v>
      </c>
      <c r="P22" s="145" t="s">
        <v>79</v>
      </c>
      <c r="Q22" s="11"/>
      <c r="R22" s="34" t="s">
        <v>80</v>
      </c>
      <c r="S22" s="35" t="s">
        <v>81</v>
      </c>
      <c r="T22" s="145" t="s">
        <v>82</v>
      </c>
      <c r="U22" s="15"/>
      <c r="V22" s="15"/>
      <c r="W22" s="15"/>
      <c r="X22" s="15"/>
      <c r="Y22" s="15"/>
      <c r="Z22" s="15"/>
      <c r="AA22" s="15"/>
      <c r="AB22" s="15"/>
    </row>
    <row r="23" spans="1:28" ht="15.75" thickBot="1" x14ac:dyDescent="0.3">
      <c r="A23" s="161" t="s">
        <v>123</v>
      </c>
      <c r="B23" s="34" t="s">
        <v>84</v>
      </c>
      <c r="C23" s="35" t="s">
        <v>134</v>
      </c>
      <c r="D23" s="149" t="s">
        <v>79</v>
      </c>
      <c r="E23" s="45"/>
      <c r="F23" s="45"/>
      <c r="G23" s="4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5">
      <c r="A24" s="137"/>
      <c r="B24" s="24" t="s">
        <v>72</v>
      </c>
      <c r="C24" s="25" t="s">
        <v>135</v>
      </c>
      <c r="D24" s="29" t="s">
        <v>73</v>
      </c>
      <c r="E24" s="45"/>
      <c r="F24" s="45"/>
      <c r="G24" s="4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5">
      <c r="A25" s="135"/>
      <c r="B25" s="11"/>
      <c r="C25" s="11"/>
      <c r="D25" s="11"/>
      <c r="E25" s="45"/>
      <c r="F25" s="45"/>
      <c r="G25" s="4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75" thickBot="1" x14ac:dyDescent="0.3">
      <c r="A26" s="135"/>
      <c r="B26" s="11"/>
      <c r="C26" s="11"/>
      <c r="D26" s="11"/>
      <c r="E26" s="45"/>
      <c r="F26" s="45"/>
      <c r="G26" s="4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7.25" thickBot="1" x14ac:dyDescent="0.3">
      <c r="A27" s="136"/>
      <c r="B27" s="88"/>
      <c r="C27" s="89">
        <v>0</v>
      </c>
      <c r="D27" s="143"/>
      <c r="E27" s="45"/>
      <c r="F27" s="45"/>
      <c r="G27" s="4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25">
      <c r="A28" s="136"/>
      <c r="B28" s="27" t="s">
        <v>121</v>
      </c>
      <c r="C28" s="76" t="s">
        <v>58</v>
      </c>
      <c r="D28" s="144" t="s">
        <v>122</v>
      </c>
      <c r="E28" s="15"/>
      <c r="F28" s="68"/>
      <c r="G28" s="69"/>
      <c r="H28" s="142"/>
      <c r="I28" s="69"/>
      <c r="J28" s="6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36"/>
      <c r="B29" s="24" t="s">
        <v>85</v>
      </c>
      <c r="C29" s="74" t="s">
        <v>58</v>
      </c>
      <c r="D29" s="146" t="s">
        <v>86</v>
      </c>
      <c r="E29" s="15"/>
      <c r="F29" s="68"/>
      <c r="G29" s="69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25">
      <c r="A30" s="136"/>
      <c r="B30" s="24" t="s">
        <v>89</v>
      </c>
      <c r="C30" s="74" t="s">
        <v>24</v>
      </c>
      <c r="D30" s="146" t="s">
        <v>25</v>
      </c>
      <c r="E30" s="15"/>
      <c r="F30" s="68"/>
      <c r="G30" s="69"/>
      <c r="H30" s="6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.75" thickBot="1" x14ac:dyDescent="0.3">
      <c r="A31" s="161" t="s">
        <v>123</v>
      </c>
      <c r="B31" s="34" t="s">
        <v>30</v>
      </c>
      <c r="C31" s="141" t="s">
        <v>88</v>
      </c>
      <c r="D31" s="145" t="s">
        <v>127</v>
      </c>
      <c r="E31" s="15"/>
      <c r="F31" s="68"/>
      <c r="G31" s="69"/>
      <c r="H31" s="14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5.75" thickBot="1" x14ac:dyDescent="0.3">
      <c r="A32" s="136"/>
      <c r="B32" s="24" t="s">
        <v>90</v>
      </c>
      <c r="C32" s="25" t="s">
        <v>154</v>
      </c>
      <c r="D32" s="134" t="s">
        <v>79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7"/>
      <c r="W32" s="15"/>
      <c r="X32" s="15"/>
      <c r="Y32" s="15"/>
      <c r="Z32" s="15"/>
      <c r="AA32" s="15"/>
      <c r="AB32" s="15"/>
    </row>
    <row r="33" spans="1:28" x14ac:dyDescent="0.25">
      <c r="A33" s="137"/>
      <c r="B33" s="24" t="s">
        <v>72</v>
      </c>
      <c r="C33" s="25" t="s">
        <v>0</v>
      </c>
      <c r="D33" s="29" t="s">
        <v>87</v>
      </c>
      <c r="E33" s="15"/>
      <c r="F33" s="68"/>
      <c r="G33" s="69"/>
      <c r="H33" s="6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x14ac:dyDescent="0.25">
      <c r="A34" s="138"/>
      <c r="B34" s="11"/>
      <c r="C34" s="11"/>
      <c r="D34" s="11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5.75" thickBot="1" x14ac:dyDescent="0.3">
      <c r="A35" s="138"/>
      <c r="B35" s="11"/>
      <c r="C35" s="11"/>
      <c r="D35" s="1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7.25" thickBot="1" x14ac:dyDescent="0.3">
      <c r="A36" s="137"/>
      <c r="B36" s="27" t="s">
        <v>91</v>
      </c>
      <c r="C36" s="28" t="s">
        <v>58</v>
      </c>
      <c r="D36" s="147" t="s">
        <v>92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1"/>
      <c r="V36" s="92" t="s">
        <v>93</v>
      </c>
      <c r="W36" s="48"/>
      <c r="X36" s="49" t="s">
        <v>94</v>
      </c>
      <c r="Y36" s="9"/>
      <c r="Z36" s="9"/>
      <c r="AA36" s="9"/>
      <c r="AB36" s="10"/>
    </row>
    <row r="37" spans="1:28" ht="15.75" thickBot="1" x14ac:dyDescent="0.3">
      <c r="A37" s="129" t="s">
        <v>123</v>
      </c>
      <c r="B37" s="34" t="s">
        <v>95</v>
      </c>
      <c r="C37" s="35" t="s">
        <v>24</v>
      </c>
      <c r="D37" s="149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50"/>
      <c r="S37" s="15"/>
      <c r="T37" s="15"/>
      <c r="U37" s="11"/>
      <c r="V37" s="152" t="s">
        <v>96</v>
      </c>
      <c r="W37" s="152" t="s">
        <v>97</v>
      </c>
      <c r="X37" s="152" t="s">
        <v>98</v>
      </c>
      <c r="Y37" s="152" t="s">
        <v>99</v>
      </c>
      <c r="Z37" s="152" t="s">
        <v>100</v>
      </c>
      <c r="AA37" s="152" t="s">
        <v>101</v>
      </c>
      <c r="AB37" s="152" t="s">
        <v>102</v>
      </c>
    </row>
    <row r="38" spans="1:28" ht="15.75" thickBot="1" x14ac:dyDescent="0.3">
      <c r="A38" s="138"/>
      <c r="B38" s="11"/>
      <c r="C38" s="11"/>
      <c r="D38" s="1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1"/>
      <c r="V38" s="51" t="s">
        <v>103</v>
      </c>
      <c r="W38" s="28" t="s">
        <v>104</v>
      </c>
      <c r="X38" s="177" t="s">
        <v>105</v>
      </c>
      <c r="Y38" s="178"/>
      <c r="Z38" s="52"/>
      <c r="AA38" s="52"/>
      <c r="AB38" s="53"/>
    </row>
    <row r="39" spans="1:28" ht="15.75" thickBot="1" x14ac:dyDescent="0.3">
      <c r="A39" s="138"/>
      <c r="B39" s="11"/>
      <c r="C39" s="11"/>
      <c r="D39" s="11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1"/>
      <c r="V39" s="54" t="s">
        <v>106</v>
      </c>
      <c r="W39" s="25" t="s">
        <v>24</v>
      </c>
      <c r="X39" s="156" t="s">
        <v>107</v>
      </c>
      <c r="Y39" s="52"/>
      <c r="Z39" s="52"/>
      <c r="AA39" s="52"/>
      <c r="AB39" s="53"/>
    </row>
    <row r="40" spans="1:28" ht="17.25" thickBot="1" x14ac:dyDescent="0.3">
      <c r="A40" s="137"/>
      <c r="B40" s="55"/>
      <c r="C40" s="75"/>
      <c r="D40" s="1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56" t="s">
        <v>17</v>
      </c>
      <c r="V40" s="57"/>
      <c r="W40" s="35" t="s">
        <v>24</v>
      </c>
      <c r="X40" s="151" t="s">
        <v>108</v>
      </c>
      <c r="Y40" s="52"/>
      <c r="Z40" s="52"/>
      <c r="AA40" s="52"/>
      <c r="AB40" s="53"/>
    </row>
    <row r="41" spans="1:28" ht="15.75" thickBot="1" x14ac:dyDescent="0.3">
      <c r="A41" s="137"/>
      <c r="B41" s="27" t="s">
        <v>164</v>
      </c>
      <c r="C41" s="28" t="s">
        <v>58</v>
      </c>
      <c r="D41" s="150" t="s">
        <v>163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56" t="s">
        <v>17</v>
      </c>
      <c r="V41" s="58" t="s">
        <v>109</v>
      </c>
      <c r="W41" s="59"/>
      <c r="X41" s="60"/>
      <c r="Y41" s="60" t="s">
        <v>110</v>
      </c>
      <c r="Z41" s="151" t="s">
        <v>111</v>
      </c>
      <c r="AA41" s="61" t="s">
        <v>112</v>
      </c>
      <c r="AB41" s="151" t="s">
        <v>113</v>
      </c>
    </row>
    <row r="42" spans="1:28" ht="15.75" thickBot="1" x14ac:dyDescent="0.3">
      <c r="A42" s="129" t="s">
        <v>123</v>
      </c>
      <c r="B42" s="34" t="s">
        <v>30</v>
      </c>
      <c r="C42" s="35" t="s">
        <v>88</v>
      </c>
      <c r="D42" s="149" t="s">
        <v>127</v>
      </c>
      <c r="E42" s="15"/>
      <c r="F42" s="68"/>
      <c r="G42" s="69"/>
      <c r="H42" s="6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x14ac:dyDescent="0.25">
      <c r="A43" s="137"/>
      <c r="B43" s="24" t="s">
        <v>72</v>
      </c>
      <c r="C43" s="25" t="s">
        <v>0</v>
      </c>
      <c r="D43" s="26" t="s">
        <v>114</v>
      </c>
      <c r="E43" s="15"/>
      <c r="F43" s="68"/>
      <c r="G43" s="69"/>
      <c r="H43" s="67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x14ac:dyDescent="0.25">
      <c r="A44" s="137"/>
      <c r="B44" s="24" t="s">
        <v>152</v>
      </c>
      <c r="C44" s="25" t="s">
        <v>0</v>
      </c>
      <c r="D44" s="62" t="s">
        <v>73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5.75" thickBot="1" x14ac:dyDescent="0.3">
      <c r="A45" s="137"/>
      <c r="B45" s="34" t="s">
        <v>90</v>
      </c>
      <c r="C45" s="35" t="s">
        <v>0</v>
      </c>
      <c r="D45" s="94" t="s">
        <v>79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x14ac:dyDescent="0.25">
      <c r="A46" s="138"/>
      <c r="B46" s="11"/>
      <c r="C46" s="11"/>
      <c r="D46" s="1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15.75" thickBot="1" x14ac:dyDescent="0.3">
      <c r="A47" s="138"/>
      <c r="B47" s="11"/>
      <c r="C47" s="11"/>
      <c r="D47" s="11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ht="17.25" thickBot="1" x14ac:dyDescent="0.3">
      <c r="A48" s="137"/>
      <c r="B48" s="63"/>
      <c r="C48" s="89" t="s">
        <v>145</v>
      </c>
      <c r="D48" s="10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x14ac:dyDescent="0.25">
      <c r="A49" s="137"/>
      <c r="B49" s="27" t="s">
        <v>115</v>
      </c>
      <c r="C49" s="28" t="s">
        <v>116</v>
      </c>
      <c r="D49" s="157" t="s">
        <v>127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x14ac:dyDescent="0.25">
      <c r="A50" s="137"/>
      <c r="B50" s="24" t="s">
        <v>117</v>
      </c>
      <c r="C50" s="25" t="s">
        <v>118</v>
      </c>
      <c r="D50" s="158" t="s">
        <v>127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x14ac:dyDescent="0.25">
      <c r="A51" s="137"/>
      <c r="B51" s="24" t="s">
        <v>119</v>
      </c>
      <c r="C51" s="25" t="s">
        <v>118</v>
      </c>
      <c r="D51" s="158" t="s">
        <v>127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15.75" thickBot="1" x14ac:dyDescent="0.3">
      <c r="A52" s="129" t="s">
        <v>123</v>
      </c>
      <c r="B52" s="34" t="s">
        <v>120</v>
      </c>
      <c r="C52" s="35" t="s">
        <v>118</v>
      </c>
      <c r="D52" s="159" t="s">
        <v>127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x14ac:dyDescent="0.25">
      <c r="A53" s="135"/>
      <c r="B53" s="64"/>
      <c r="C53" s="64"/>
      <c r="D53" s="11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x14ac:dyDescent="0.25">
      <c r="A54" s="139"/>
      <c r="B54" s="65"/>
      <c r="C54" s="66"/>
      <c r="D54" s="6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x14ac:dyDescent="0.25">
      <c r="A55" s="139"/>
      <c r="B55" s="68"/>
      <c r="C55" s="69"/>
      <c r="D55" s="70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x14ac:dyDescent="0.25">
      <c r="A56" s="139"/>
      <c r="B56" s="68"/>
      <c r="C56" s="69"/>
      <c r="D56" s="70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x14ac:dyDescent="0.25">
      <c r="A57" s="139"/>
      <c r="B57" s="68"/>
      <c r="C57" s="69"/>
      <c r="D57" s="70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x14ac:dyDescent="0.25">
      <c r="A58" s="139"/>
      <c r="B58" s="68"/>
      <c r="C58" s="69"/>
      <c r="D58" s="70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x14ac:dyDescent="0.25">
      <c r="B59" s="68"/>
    </row>
    <row r="60" spans="1:28" x14ac:dyDescent="0.25">
      <c r="B60" s="68"/>
    </row>
    <row r="61" spans="1:28" x14ac:dyDescent="0.25">
      <c r="B61" s="68"/>
    </row>
    <row r="62" spans="1:28" x14ac:dyDescent="0.25">
      <c r="B62" s="68"/>
    </row>
    <row r="63" spans="1:28" x14ac:dyDescent="0.25">
      <c r="B63" s="68"/>
    </row>
    <row r="64" spans="1:28" x14ac:dyDescent="0.25">
      <c r="B64" s="68"/>
    </row>
    <row r="65" spans="2:2" x14ac:dyDescent="0.25">
      <c r="B65" s="68"/>
    </row>
    <row r="66" spans="2:2" x14ac:dyDescent="0.25">
      <c r="B66" s="68"/>
    </row>
    <row r="67" spans="2:2" x14ac:dyDescent="0.25">
      <c r="B67" s="68"/>
    </row>
    <row r="68" spans="2:2" x14ac:dyDescent="0.25">
      <c r="B68" s="68"/>
    </row>
    <row r="69" spans="2:2" x14ac:dyDescent="0.25">
      <c r="B69" s="68"/>
    </row>
    <row r="70" spans="2:2" x14ac:dyDescent="0.25">
      <c r="B70" s="68"/>
    </row>
    <row r="71" spans="2:2" x14ac:dyDescent="0.25">
      <c r="B71" s="68"/>
    </row>
    <row r="72" spans="2:2" x14ac:dyDescent="0.25">
      <c r="B72" s="68"/>
    </row>
  </sheetData>
  <mergeCells count="1">
    <mergeCell ref="X38:Y38"/>
  </mergeCells>
  <dataValidations count="17">
    <dataValidation type="whole" allowBlank="1" showInputMessage="1" showErrorMessage="1" sqref="T22 G26" xr:uid="{7DAB53ED-605A-45F7-98AC-83BE227DE3AF}">
      <formula1>1</formula1>
      <formula2>14</formula2>
    </dataValidation>
    <dataValidation type="whole" allowBlank="1" showInputMessage="1" showErrorMessage="1" sqref="D13 D2" xr:uid="{A49F7571-A9E4-4FE1-AC4E-4C05BA2E2016}">
      <formula1>1</formula1>
      <formula2>128</formula2>
    </dataValidation>
    <dataValidation type="whole" allowBlank="1" showInputMessage="1" showErrorMessage="1" sqref="D55 D49" xr:uid="{D5C958F9-87FE-45E0-8EDA-F534F80A775B}">
      <formula1>0</formula1>
      <formula2>15</formula2>
    </dataValidation>
    <dataValidation type="whole" allowBlank="1" showInputMessage="1" showErrorMessage="1" sqref="D56:D58 D50:D52" xr:uid="{B71B0E39-6757-483A-B270-FA824C2C99A1}">
      <formula1>1</formula1>
      <formula2>240</formula2>
    </dataValidation>
    <dataValidation type="whole" allowBlank="1" showInputMessage="1" showErrorMessage="1" sqref="AB41" xr:uid="{861B1F86-E751-4663-9B9F-10D9F2EC5A52}">
      <formula1>0</formula1>
      <formula2>59</formula2>
    </dataValidation>
    <dataValidation type="whole" allowBlank="1" showInputMessage="1" showErrorMessage="1" sqref="Z41" xr:uid="{133B9CE3-A7FC-4C13-9F0A-BBD449E873B4}">
      <formula1>0</formula1>
      <formula2>3</formula2>
    </dataValidation>
    <dataValidation type="whole" allowBlank="1" showInputMessage="1" showErrorMessage="1" sqref="X40" xr:uid="{A9A523EF-2634-47FD-AE0B-AA97BE005B4F}">
      <formula1>1</formula1>
      <formula2>12</formula2>
    </dataValidation>
    <dataValidation type="list" allowBlank="1" showInputMessage="1" showErrorMessage="1" sqref="X39" xr:uid="{E426627F-A970-4D1A-9ED6-8ACAD2B3F62E}">
      <formula1>$Q$5:$Q$6</formula1>
    </dataValidation>
    <dataValidation type="list" allowBlank="1" showInputMessage="1" showErrorMessage="1" sqref="H31 D30" xr:uid="{316B1BA6-3CFF-46AC-9BB9-3373E5C9EF71}">
      <formula1>$P$5:$P$8</formula1>
    </dataValidation>
    <dataValidation type="list" allowBlank="1" showInputMessage="1" showErrorMessage="1" sqref="H4 D3 D14" xr:uid="{68B92752-6EF8-40C9-BE7E-BD4103F03336}">
      <formula1>$R$1:$R$5</formula1>
    </dataValidation>
    <dataValidation type="list" showInputMessage="1" showErrorMessage="1" sqref="T19 P19 L19" xr:uid="{1C27F198-5A7A-4974-B12A-A8BBCE59515D}">
      <formula1>$M$4:$N$4</formula1>
    </dataValidation>
    <dataValidation type="list" allowBlank="1" showInputMessage="1" showErrorMessage="1" sqref="M5" xr:uid="{61026C17-E8CF-47B8-9A47-CA8303B2B53D}">
      <formula1>$M$6:$M$9</formula1>
    </dataValidation>
    <dataValidation type="list" allowBlank="1" showInputMessage="1" showErrorMessage="1" sqref="N5:N6" xr:uid="{68247A68-746D-4054-8CD3-D5825FDA7477}">
      <formula1>$O$6:$O$8</formula1>
    </dataValidation>
    <dataValidation type="list" allowBlank="1" showInputMessage="1" showErrorMessage="1" sqref="H27" xr:uid="{95501DFD-DBA0-4776-B7A8-12B689417722}">
      <formula1>$L$6:$M$6</formula1>
    </dataValidation>
    <dataValidation type="list" allowBlank="1" showInputMessage="1" showErrorMessage="1" sqref="D21" xr:uid="{80EA7A9E-DED9-4D60-81CF-58BEC763AAED}">
      <formula1>$K$7:$K$9</formula1>
    </dataValidation>
    <dataValidation type="list" allowBlank="1" showInputMessage="1" showErrorMessage="1" sqref="D20" xr:uid="{1BEC13BE-6ED7-4A1D-B2C2-B91D256B70D5}">
      <formula1>$J$7:$J$9</formula1>
    </dataValidation>
    <dataValidation type="list" allowBlank="1" showInputMessage="1" showErrorMessage="1" sqref="D37" xr:uid="{9FB81DA4-3C8C-4271-96ED-1388692D4913}">
      <formula1>$J$1:$J$2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Lighting</vt:lpstr>
      <vt:lpstr>Smart_Plugs</vt:lpstr>
      <vt:lpstr>Garage</vt:lpstr>
      <vt:lpstr>Switches</vt:lpstr>
      <vt:lpstr>Irrigation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2018-12-12T07:45:27Z</cp:lastPrinted>
  <dcterms:created xsi:type="dcterms:W3CDTF">2018-09-18T00:56:29Z</dcterms:created>
  <dcterms:modified xsi:type="dcterms:W3CDTF">2019-03-13T07:19:41Z</dcterms:modified>
</cp:coreProperties>
</file>